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6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7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8.xml" ContentType="application/vnd.openxmlformats-officedocument.drawing+xml"/>
  <Override PartName="/xl/charts/chart1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5D33FDF3-390A-499C-88C8-E94BA25E22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괄" sheetId="1" r:id="rId1"/>
    <sheet name="월별 변화 추이 비교" sheetId="13" r:id="rId2"/>
    <sheet name="2026총괄" sheetId="24" r:id="rId3"/>
    <sheet name="2025총괄" sheetId="23" r:id="rId4"/>
    <sheet name="2024총괄" sheetId="22" r:id="rId5"/>
    <sheet name="2023총괄" sheetId="16" r:id="rId6"/>
    <sheet name="2022총괄" sheetId="15" r:id="rId7"/>
    <sheet name="2021총괄" sheetId="14" r:id="rId8"/>
    <sheet name="2020총괄" sheetId="4" r:id="rId9"/>
    <sheet name="SO2" sheetId="5" r:id="rId10"/>
    <sheet name="NO2" sheetId="17" r:id="rId11"/>
    <sheet name="O3" sheetId="18" r:id="rId12"/>
    <sheet name="CO" sheetId="19" r:id="rId13"/>
    <sheet name="PM10" sheetId="20" r:id="rId14"/>
    <sheet name="PM2.5" sheetId="21" r:id="rId15"/>
    <sheet name="Sheet1" sheetId="12" state="hidden" r:id="rId16"/>
  </sheets>
  <externalReferences>
    <externalReference r:id="rId17"/>
  </externalReferences>
  <definedNames>
    <definedName name="_xlnm.Print_Area" localSheetId="8">'2020총괄'!$A$1:$G$35</definedName>
    <definedName name="_xlnm.Print_Area" localSheetId="7">'2021총괄'!$A$1:$G$35</definedName>
    <definedName name="_xlnm.Print_Area" localSheetId="6">'2022총괄'!$A$1:$G$35</definedName>
    <definedName name="_xlnm.Print_Area" localSheetId="5">'2023총괄'!$A$1:$G$35</definedName>
    <definedName name="_xlnm.Print_Area" localSheetId="4">'2024총괄'!$A$1:$G$35</definedName>
    <definedName name="_xlnm.Print_Area" localSheetId="3">'2025총괄'!$A$1:$G$35</definedName>
    <definedName name="_xlnm.Print_Area" localSheetId="2">'2026총괄'!$A$1:$G$35</definedName>
    <definedName name="_xlnm.Print_Area" localSheetId="12">CO!$A$1:$S$35</definedName>
    <definedName name="_xlnm.Print_Area" localSheetId="10">'NO2'!$A$1:$S$35</definedName>
    <definedName name="_xlnm.Print_Area" localSheetId="11">'O3'!$A$1:$S$35</definedName>
    <definedName name="_xlnm.Print_Area" localSheetId="13">'PM10'!$A$1:$S$35</definedName>
    <definedName name="_xlnm.Print_Area" localSheetId="14">'PM2.5'!$A$1:$S$35</definedName>
    <definedName name="_xlnm.Print_Area" localSheetId="9">'SO2'!$A$1:$S$35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5" i="1" l="1"/>
  <c r="F115" i="1"/>
  <c r="E115" i="1"/>
  <c r="D115" i="1"/>
  <c r="C115" i="1"/>
  <c r="B115" i="1"/>
  <c r="Y73" i="13"/>
  <c r="X73" i="13"/>
  <c r="W73" i="13"/>
  <c r="V73" i="13"/>
  <c r="U73" i="13"/>
  <c r="J73" i="13"/>
  <c r="I73" i="13"/>
  <c r="H73" i="13"/>
  <c r="G73" i="13"/>
  <c r="F73" i="13"/>
  <c r="Y41" i="13"/>
  <c r="X41" i="13"/>
  <c r="W41" i="13"/>
  <c r="V41" i="13"/>
  <c r="U41" i="13"/>
  <c r="J41" i="13"/>
  <c r="I41" i="13"/>
  <c r="H41" i="13"/>
  <c r="G41" i="13"/>
  <c r="F41" i="13"/>
  <c r="Y9" i="13"/>
  <c r="X9" i="13"/>
  <c r="W9" i="13"/>
  <c r="V9" i="13"/>
  <c r="U9" i="13"/>
  <c r="N11" i="13"/>
  <c r="N10" i="13"/>
  <c r="J9" i="13"/>
  <c r="I9" i="13"/>
  <c r="H9" i="13"/>
  <c r="G9" i="13"/>
  <c r="F9" i="13"/>
  <c r="N9" i="13" s="1"/>
  <c r="N8" i="13"/>
  <c r="N7" i="13"/>
  <c r="N6" i="13"/>
  <c r="N5" i="13"/>
  <c r="N4" i="13"/>
  <c r="N3" i="13"/>
  <c r="G35" i="24"/>
  <c r="F35" i="24"/>
  <c r="E35" i="24"/>
  <c r="D35" i="24"/>
  <c r="C35" i="24"/>
  <c r="B35" i="24"/>
  <c r="G18" i="24"/>
  <c r="F18" i="24"/>
  <c r="E18" i="24"/>
  <c r="D18" i="24"/>
  <c r="C18" i="24"/>
  <c r="B18" i="24"/>
  <c r="K5" i="20"/>
  <c r="B76" i="1"/>
  <c r="AC12" i="13" l="1"/>
  <c r="N12" i="13"/>
  <c r="N44" i="13"/>
  <c r="AC44" i="13"/>
  <c r="AC76" i="13"/>
  <c r="AC75" i="13"/>
  <c r="N76" i="13"/>
  <c r="K16" i="5"/>
  <c r="K15" i="5"/>
  <c r="K14" i="5"/>
  <c r="H16" i="5"/>
  <c r="H15" i="5"/>
  <c r="H14" i="5"/>
  <c r="H13" i="5"/>
  <c r="K13" i="5" s="1"/>
  <c r="H12" i="5"/>
  <c r="K12" i="5" s="1"/>
  <c r="H11" i="5"/>
  <c r="K11" i="5" s="1"/>
  <c r="H10" i="5"/>
  <c r="K10" i="5" s="1"/>
  <c r="H9" i="5"/>
  <c r="K9" i="5" s="1"/>
  <c r="H8" i="5"/>
  <c r="K8" i="5" s="1"/>
  <c r="H7" i="5"/>
  <c r="K7" i="5" s="1"/>
  <c r="H6" i="5"/>
  <c r="K6" i="5" s="1"/>
  <c r="H5" i="5"/>
  <c r="K5" i="5" s="1"/>
  <c r="H16" i="17"/>
  <c r="K16" i="17" s="1"/>
  <c r="H15" i="17"/>
  <c r="K15" i="17" s="1"/>
  <c r="H14" i="17"/>
  <c r="K14" i="17" s="1"/>
  <c r="H13" i="17"/>
  <c r="K13" i="17" s="1"/>
  <c r="H12" i="17"/>
  <c r="K12" i="17" s="1"/>
  <c r="H11" i="17"/>
  <c r="K11" i="17" s="1"/>
  <c r="H10" i="17"/>
  <c r="K10" i="17" s="1"/>
  <c r="H9" i="17"/>
  <c r="K9" i="17" s="1"/>
  <c r="H8" i="17"/>
  <c r="K8" i="17" s="1"/>
  <c r="H7" i="17"/>
  <c r="K7" i="17" s="1"/>
  <c r="H6" i="17"/>
  <c r="K6" i="17" s="1"/>
  <c r="H5" i="17"/>
  <c r="K5" i="17" s="1"/>
  <c r="K16" i="18"/>
  <c r="K15" i="18"/>
  <c r="K14" i="18"/>
  <c r="H16" i="18"/>
  <c r="H15" i="18"/>
  <c r="H14" i="18"/>
  <c r="H13" i="18"/>
  <c r="K13" i="18" s="1"/>
  <c r="H12" i="18"/>
  <c r="K12" i="18" s="1"/>
  <c r="H11" i="18"/>
  <c r="K11" i="18" s="1"/>
  <c r="H10" i="18"/>
  <c r="K10" i="18" s="1"/>
  <c r="H9" i="18"/>
  <c r="K9" i="18" s="1"/>
  <c r="H8" i="18"/>
  <c r="K8" i="18" s="1"/>
  <c r="H7" i="18"/>
  <c r="K7" i="18" s="1"/>
  <c r="H6" i="18"/>
  <c r="K6" i="18" s="1"/>
  <c r="H5" i="18"/>
  <c r="K5" i="18" s="1"/>
  <c r="H16" i="21"/>
  <c r="K16" i="21" s="1"/>
  <c r="H15" i="21"/>
  <c r="K15" i="21" s="1"/>
  <c r="H14" i="21"/>
  <c r="K14" i="21" s="1"/>
  <c r="H13" i="21"/>
  <c r="K13" i="21" s="1"/>
  <c r="H12" i="21"/>
  <c r="K12" i="21" s="1"/>
  <c r="H11" i="21"/>
  <c r="K11" i="21" s="1"/>
  <c r="H10" i="21"/>
  <c r="K10" i="21" s="1"/>
  <c r="H9" i="21"/>
  <c r="K9" i="21" s="1"/>
  <c r="H8" i="21"/>
  <c r="K8" i="21" s="1"/>
  <c r="H7" i="21"/>
  <c r="K7" i="21" s="1"/>
  <c r="H6" i="21"/>
  <c r="K6" i="21" s="1"/>
  <c r="H5" i="21"/>
  <c r="K5" i="21" s="1"/>
  <c r="G35" i="23"/>
  <c r="F35" i="23"/>
  <c r="E35" i="23"/>
  <c r="D35" i="23"/>
  <c r="C35" i="23"/>
  <c r="B35" i="23"/>
  <c r="G18" i="23"/>
  <c r="G102" i="1" s="1"/>
  <c r="F18" i="23"/>
  <c r="F102" i="1" s="1"/>
  <c r="E18" i="23"/>
  <c r="E102" i="1" s="1"/>
  <c r="D18" i="23"/>
  <c r="D102" i="1" s="1"/>
  <c r="C18" i="23"/>
  <c r="C102" i="1" s="1"/>
  <c r="B18" i="23"/>
  <c r="B102" i="1" s="1"/>
  <c r="AC43" i="13" l="1"/>
  <c r="G76" i="1" l="1"/>
  <c r="F76" i="1"/>
  <c r="E76" i="1"/>
  <c r="D76" i="1"/>
  <c r="C76" i="1"/>
  <c r="G35" i="22" l="1"/>
  <c r="F35" i="22"/>
  <c r="E35" i="22"/>
  <c r="D35" i="22"/>
  <c r="C35" i="22"/>
  <c r="B35" i="22"/>
  <c r="G18" i="22"/>
  <c r="G89" i="1" s="1"/>
  <c r="F18" i="22"/>
  <c r="F89" i="1" s="1"/>
  <c r="E18" i="22"/>
  <c r="E89" i="1" s="1"/>
  <c r="D18" i="22"/>
  <c r="D89" i="1" s="1"/>
  <c r="C18" i="22"/>
  <c r="C89" i="1" s="1"/>
  <c r="B18" i="22"/>
  <c r="B89" i="1" s="1"/>
  <c r="AC73" i="13"/>
  <c r="AC72" i="13"/>
  <c r="AC71" i="13"/>
  <c r="AC70" i="13"/>
  <c r="AC69" i="13"/>
  <c r="AC68" i="13"/>
  <c r="AC67" i="13"/>
  <c r="N73" i="13"/>
  <c r="N72" i="13"/>
  <c r="N71" i="13"/>
  <c r="N70" i="13"/>
  <c r="N69" i="13"/>
  <c r="N68" i="13"/>
  <c r="N67" i="13"/>
  <c r="AC41" i="13"/>
  <c r="AC40" i="13"/>
  <c r="AC39" i="13"/>
  <c r="AC38" i="13"/>
  <c r="AC37" i="13"/>
  <c r="AC36" i="13"/>
  <c r="AC35" i="13"/>
  <c r="N41" i="13"/>
  <c r="N40" i="13"/>
  <c r="N39" i="13"/>
  <c r="N38" i="13"/>
  <c r="N37" i="13"/>
  <c r="N36" i="13"/>
  <c r="N35" i="13"/>
  <c r="AC9" i="13"/>
  <c r="AC8" i="13"/>
  <c r="AC7" i="13"/>
  <c r="AC6" i="13"/>
  <c r="AC5" i="13"/>
  <c r="AC4" i="13"/>
  <c r="AC3" i="13"/>
  <c r="N42" i="13" l="1"/>
  <c r="AC10" i="13"/>
  <c r="AC42" i="13"/>
  <c r="N74" i="13"/>
  <c r="AC74" i="13"/>
  <c r="N75" i="13"/>
  <c r="N43" i="13"/>
  <c r="AC11" i="13"/>
  <c r="J17" i="21"/>
  <c r="I17" i="21"/>
  <c r="G17" i="21"/>
  <c r="F17" i="21"/>
  <c r="E17" i="21"/>
  <c r="D17" i="21"/>
  <c r="C17" i="21"/>
  <c r="B17" i="21"/>
  <c r="J17" i="20"/>
  <c r="I17" i="20"/>
  <c r="G17" i="20"/>
  <c r="F17" i="20"/>
  <c r="E17" i="20"/>
  <c r="D17" i="20"/>
  <c r="C17" i="20"/>
  <c r="B17" i="20"/>
  <c r="K16" i="20"/>
  <c r="H16" i="20"/>
  <c r="K15" i="20"/>
  <c r="H15" i="20"/>
  <c r="K14" i="20"/>
  <c r="H14" i="20"/>
  <c r="K13" i="20"/>
  <c r="H13" i="20"/>
  <c r="K12" i="20"/>
  <c r="H12" i="20"/>
  <c r="K11" i="20"/>
  <c r="H11" i="20"/>
  <c r="K10" i="20"/>
  <c r="H10" i="20"/>
  <c r="K9" i="20"/>
  <c r="H9" i="20"/>
  <c r="K8" i="20"/>
  <c r="H8" i="20"/>
  <c r="K7" i="20"/>
  <c r="H7" i="20"/>
  <c r="K6" i="20"/>
  <c r="H6" i="20"/>
  <c r="H5" i="20"/>
  <c r="J17" i="19"/>
  <c r="I17" i="19"/>
  <c r="G17" i="19"/>
  <c r="F17" i="19"/>
  <c r="E17" i="19"/>
  <c r="D17" i="19"/>
  <c r="C17" i="19"/>
  <c r="B17" i="19"/>
  <c r="K16" i="19"/>
  <c r="H16" i="19"/>
  <c r="K15" i="19"/>
  <c r="H15" i="19"/>
  <c r="K14" i="19"/>
  <c r="H14" i="19"/>
  <c r="K13" i="19"/>
  <c r="H13" i="19"/>
  <c r="K12" i="19"/>
  <c r="H12" i="19"/>
  <c r="K11" i="19"/>
  <c r="H11" i="19"/>
  <c r="K10" i="19"/>
  <c r="H10" i="19"/>
  <c r="K9" i="19"/>
  <c r="H9" i="19"/>
  <c r="K8" i="19"/>
  <c r="H8" i="19"/>
  <c r="K7" i="19"/>
  <c r="H7" i="19"/>
  <c r="K6" i="19"/>
  <c r="H6" i="19"/>
  <c r="K5" i="19"/>
  <c r="H5" i="19"/>
  <c r="J17" i="18"/>
  <c r="I17" i="18"/>
  <c r="G17" i="18"/>
  <c r="F17" i="18"/>
  <c r="E17" i="18"/>
  <c r="D17" i="18"/>
  <c r="C17" i="18"/>
  <c r="B17" i="18"/>
  <c r="K17" i="21" l="1"/>
  <c r="H17" i="21"/>
  <c r="H17" i="20"/>
  <c r="K17" i="20"/>
  <c r="H17" i="19"/>
  <c r="H17" i="18"/>
  <c r="K17" i="18"/>
  <c r="K17" i="19"/>
  <c r="J17" i="17" l="1"/>
  <c r="I17" i="17"/>
  <c r="G17" i="17"/>
  <c r="F17" i="17"/>
  <c r="E17" i="17"/>
  <c r="D17" i="17"/>
  <c r="C17" i="17"/>
  <c r="B17" i="17"/>
  <c r="G35" i="16"/>
  <c r="F35" i="16"/>
  <c r="E35" i="16"/>
  <c r="D35" i="16"/>
  <c r="C35" i="16"/>
  <c r="B35" i="16"/>
  <c r="G18" i="16"/>
  <c r="F18" i="16"/>
  <c r="E18" i="16"/>
  <c r="D18" i="16"/>
  <c r="C18" i="16"/>
  <c r="B18" i="16"/>
  <c r="K17" i="17" l="1"/>
  <c r="H17" i="17"/>
  <c r="G35" i="15" l="1"/>
  <c r="F35" i="15"/>
  <c r="E35" i="15"/>
  <c r="D35" i="15"/>
  <c r="C35" i="15"/>
  <c r="B35" i="15"/>
  <c r="G18" i="15"/>
  <c r="G63" i="1" s="1"/>
  <c r="F18" i="15"/>
  <c r="F63" i="1" s="1"/>
  <c r="E18" i="15"/>
  <c r="E63" i="1" s="1"/>
  <c r="D18" i="15"/>
  <c r="D63" i="1" s="1"/>
  <c r="C18" i="15"/>
  <c r="C63" i="1" s="1"/>
  <c r="B18" i="15"/>
  <c r="B63" i="1" s="1"/>
  <c r="F52" i="1" l="1"/>
  <c r="C35" i="14"/>
  <c r="B35" i="14"/>
  <c r="B18" i="14"/>
  <c r="B50" i="1"/>
  <c r="C18" i="14"/>
  <c r="C50" i="1" s="1"/>
  <c r="E51" i="1"/>
  <c r="C52" i="1"/>
  <c r="D52" i="1"/>
  <c r="E52" i="1"/>
  <c r="G52" i="1"/>
  <c r="G51" i="1"/>
  <c r="C51" i="1"/>
  <c r="D51" i="1"/>
  <c r="F51" i="1"/>
  <c r="B51" i="1"/>
  <c r="B52" i="1"/>
  <c r="B38" i="1"/>
  <c r="B49" i="1"/>
  <c r="B44" i="1"/>
  <c r="G35" i="14"/>
  <c r="F35" i="14"/>
  <c r="E35" i="14"/>
  <c r="D35" i="14"/>
  <c r="G18" i="14"/>
  <c r="G50" i="1" s="1"/>
  <c r="F18" i="14"/>
  <c r="F50" i="1" s="1"/>
  <c r="E18" i="14"/>
  <c r="E50" i="1" s="1"/>
  <c r="D18" i="14"/>
  <c r="D50" i="1"/>
  <c r="B46" i="1"/>
  <c r="B45" i="1"/>
  <c r="C47" i="1"/>
  <c r="F40" i="1"/>
  <c r="C38" i="1"/>
  <c r="C18" i="4"/>
  <c r="C37" i="1"/>
  <c r="D48" i="1"/>
  <c r="B17" i="5"/>
  <c r="C17" i="5"/>
  <c r="D17" i="5"/>
  <c r="E17" i="5"/>
  <c r="F17" i="5"/>
  <c r="G17" i="5"/>
  <c r="I17" i="5"/>
  <c r="J17" i="5"/>
  <c r="B18" i="4"/>
  <c r="B37" i="1" s="1"/>
  <c r="E18" i="4"/>
  <c r="E37" i="1"/>
  <c r="F18" i="4"/>
  <c r="F37" i="1" s="1"/>
  <c r="G18" i="4"/>
  <c r="G37" i="1" s="1"/>
  <c r="B35" i="4"/>
  <c r="C35" i="4"/>
  <c r="E35" i="4"/>
  <c r="G35" i="4"/>
  <c r="V4" i="12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C44" i="1"/>
  <c r="D44" i="1"/>
  <c r="E44" i="1"/>
  <c r="F44" i="1"/>
  <c r="G44" i="1"/>
  <c r="C45" i="1"/>
  <c r="D45" i="1"/>
  <c r="E45" i="1"/>
  <c r="F45" i="1"/>
  <c r="G45" i="1"/>
  <c r="C46" i="1"/>
  <c r="D46" i="1"/>
  <c r="E46" i="1"/>
  <c r="F46" i="1"/>
  <c r="G46" i="1"/>
  <c r="B47" i="1"/>
  <c r="E47" i="1"/>
  <c r="F47" i="1"/>
  <c r="G47" i="1"/>
  <c r="B48" i="1"/>
  <c r="C48" i="1"/>
  <c r="E48" i="1"/>
  <c r="F48" i="1"/>
  <c r="G48" i="1"/>
  <c r="C49" i="1"/>
  <c r="E49" i="1"/>
  <c r="F49" i="1"/>
  <c r="G49" i="1"/>
  <c r="D35" i="4"/>
  <c r="D47" i="1"/>
  <c r="D18" i="4"/>
  <c r="D37" i="1" s="1"/>
  <c r="D49" i="1"/>
  <c r="F35" i="4"/>
  <c r="V5" i="12"/>
  <c r="K17" i="5" l="1"/>
  <c r="H17" i="5"/>
</calcChain>
</file>

<file path=xl/sharedStrings.xml><?xml version="1.0" encoding="utf-8"?>
<sst xmlns="http://schemas.openxmlformats.org/spreadsheetml/2006/main" count="862" uniqueCount="129">
  <si>
    <t>SO₂</t>
  </si>
  <si>
    <t>(아황산가스)</t>
  </si>
  <si>
    <t>NO₂</t>
  </si>
  <si>
    <t>(이산화질소)</t>
  </si>
  <si>
    <t>O₃</t>
  </si>
  <si>
    <t>(오존)</t>
  </si>
  <si>
    <t>CO</t>
  </si>
  <si>
    <t>(일산화탄소)</t>
  </si>
  <si>
    <t>0.02ppm이하</t>
  </si>
  <si>
    <t>0.03ppm이하</t>
  </si>
  <si>
    <t>0.06ppm이하</t>
  </si>
  <si>
    <t>9ppm이하</t>
  </si>
  <si>
    <t>50㎍/㎥이하</t>
  </si>
  <si>
    <t>환경기준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</si>
  <si>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</si>
  <si>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</si>
  <si>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</si>
  <si>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</si>
  <si>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</si>
  <si>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</si>
  <si>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</si>
  <si>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</si>
  <si>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</si>
  <si>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</si>
  <si>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</si>
  <si>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2" type="noConversion"/>
  </si>
  <si>
    <t>CO</t>
    <phoneticPr fontId="3" type="noConversion"/>
  </si>
  <si>
    <t>PM-10</t>
    <phoneticPr fontId="3" type="noConversion"/>
  </si>
  <si>
    <t>(ppm)</t>
    <phoneticPr fontId="3" type="noConversion"/>
  </si>
  <si>
    <t xml:space="preserve"> (㎍/㎥)</t>
  </si>
  <si>
    <t>월별</t>
    <phoneticPr fontId="2" type="noConversion"/>
  </si>
  <si>
    <t>평균</t>
    <phoneticPr fontId="2" type="noConversion"/>
  </si>
  <si>
    <t>1월</t>
    <phoneticPr fontId="2" type="noConversion"/>
  </si>
  <si>
    <t>2. 도로변</t>
    <phoneticPr fontId="2" type="noConversion"/>
  </si>
  <si>
    <t>1. 생활환경</t>
    <phoneticPr fontId="2" type="noConversion"/>
  </si>
  <si>
    <t>월별</t>
    <phoneticPr fontId="2" type="noConversion"/>
  </si>
  <si>
    <t>생활환경</t>
    <phoneticPr fontId="2" type="noConversion"/>
  </si>
  <si>
    <t>도로변</t>
    <phoneticPr fontId="2" type="noConversion"/>
  </si>
  <si>
    <t>단대동</t>
    <phoneticPr fontId="2" type="noConversion"/>
  </si>
  <si>
    <t>정자동</t>
    <phoneticPr fontId="2" type="noConversion"/>
  </si>
  <si>
    <t>수내동</t>
    <phoneticPr fontId="2" type="noConversion"/>
  </si>
  <si>
    <t>복정동</t>
    <phoneticPr fontId="2" type="noConversion"/>
  </si>
  <si>
    <t>운중동</t>
    <phoneticPr fontId="2" type="noConversion"/>
  </si>
  <si>
    <t>상대원동</t>
    <phoneticPr fontId="2" type="noConversion"/>
  </si>
  <si>
    <t>평균</t>
    <phoneticPr fontId="2" type="noConversion"/>
  </si>
  <si>
    <t>평균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</si>
  <si>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</si>
  <si>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</si>
  <si>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</si>
  <si>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</si>
  <si>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r>
      <t>SO</t>
    </r>
    <r>
      <rPr>
        <vertAlign val="subscript"/>
        <sz val="10"/>
        <rFont val="굴림"/>
        <family val="3"/>
        <charset val="129"/>
      </rPr>
      <t>2</t>
    </r>
    <phoneticPr fontId="3" type="noConversion"/>
  </si>
  <si>
    <r>
      <t>NO</t>
    </r>
    <r>
      <rPr>
        <vertAlign val="subscript"/>
        <sz val="10"/>
        <rFont val="굴림"/>
        <family val="3"/>
        <charset val="129"/>
      </rPr>
      <t>2</t>
    </r>
    <phoneticPr fontId="3" type="noConversion"/>
  </si>
  <si>
    <r>
      <t>O</t>
    </r>
    <r>
      <rPr>
        <vertAlign val="subscript"/>
        <sz val="10"/>
        <rFont val="굴림"/>
        <family val="3"/>
        <charset val="129"/>
      </rPr>
      <t>3</t>
    </r>
    <phoneticPr fontId="3" type="noConversion"/>
  </si>
  <si>
    <t>1월</t>
    <phoneticPr fontId="2" type="noConversion"/>
  </si>
  <si>
    <t>평균</t>
    <phoneticPr fontId="2" type="noConversion"/>
  </si>
  <si>
    <r>
      <t>(</t>
    </r>
    <r>
      <rPr>
        <sz val="10"/>
        <color indexed="8"/>
        <rFont val="굴림"/>
        <family val="3"/>
        <charset val="129"/>
      </rPr>
      <t>미세먼지)</t>
    </r>
  </si>
  <si>
    <t>환경기준 - 연간평균치 0.03ppm이하</t>
    <phoneticPr fontId="2" type="noConversion"/>
  </si>
  <si>
    <t>환경기준 - 연간평균치 0.02ppm이하</t>
    <phoneticPr fontId="2" type="noConversion"/>
  </si>
  <si>
    <r>
      <t>PM2.5</t>
    </r>
    <r>
      <rPr>
        <sz val="10"/>
        <color indexed="8"/>
        <rFont val="HCI Poppy"/>
        <family val="2"/>
      </rPr>
      <t/>
    </r>
    <phoneticPr fontId="2" type="noConversion"/>
  </si>
  <si>
    <t>구분</t>
    <phoneticPr fontId="2" type="noConversion"/>
  </si>
  <si>
    <r>
      <t>PM2.5</t>
    </r>
    <r>
      <rPr>
        <sz val="10"/>
        <color indexed="8"/>
        <rFont val="HCI Poppy"/>
        <family val="2"/>
      </rPr>
      <t/>
    </r>
    <phoneticPr fontId="2" type="noConversion"/>
  </si>
  <si>
    <t>환경기준</t>
    <phoneticPr fontId="2" type="noConversion"/>
  </si>
  <si>
    <r>
      <t>PM</t>
    </r>
    <r>
      <rPr>
        <sz val="10"/>
        <color indexed="8"/>
        <rFont val="굴림"/>
        <family val="3"/>
        <charset val="129"/>
      </rPr>
      <t>10</t>
    </r>
    <r>
      <rPr>
        <sz val="10"/>
        <color indexed="8"/>
        <rFont val="HCI Poppy"/>
        <family val="2"/>
      </rPr>
      <t/>
    </r>
    <phoneticPr fontId="2" type="noConversion"/>
  </si>
  <si>
    <r>
      <t>(초</t>
    </r>
    <r>
      <rPr>
        <sz val="10"/>
        <color indexed="8"/>
        <rFont val="굴림"/>
        <family val="3"/>
        <charset val="129"/>
      </rPr>
      <t>미세먼지)</t>
    </r>
    <phoneticPr fontId="2" type="noConversion"/>
  </si>
  <si>
    <t>년도</t>
  </si>
  <si>
    <r>
      <t>성남시 대기오염 추이</t>
    </r>
    <r>
      <rPr>
        <sz val="18"/>
        <color indexed="10"/>
        <rFont val="맑은 고딕"/>
        <family val="3"/>
        <charset val="129"/>
      </rPr>
      <t>(O</t>
    </r>
    <r>
      <rPr>
        <sz val="11"/>
        <color indexed="10"/>
        <rFont val="맑은 고딕"/>
        <family val="3"/>
        <charset val="129"/>
      </rPr>
      <t>3</t>
    </r>
    <r>
      <rPr>
        <sz val="18"/>
        <color indexed="10"/>
        <rFont val="맑은 고딕"/>
        <family val="3"/>
        <charset val="129"/>
      </rPr>
      <t>/ NO</t>
    </r>
    <r>
      <rPr>
        <sz val="11"/>
        <color indexed="10"/>
        <rFont val="맑은 고딕"/>
        <family val="3"/>
        <charset val="129"/>
      </rPr>
      <t>2</t>
    </r>
    <r>
      <rPr>
        <sz val="18"/>
        <color indexed="10"/>
        <rFont val="맑은 고딕"/>
        <family val="3"/>
        <charset val="129"/>
      </rPr>
      <t>)</t>
    </r>
    <phoneticPr fontId="11" type="noConversion"/>
  </si>
  <si>
    <t>NO2</t>
    <phoneticPr fontId="11" type="noConversion"/>
  </si>
  <si>
    <t>O3</t>
    <phoneticPr fontId="11" type="noConversion"/>
  </si>
  <si>
    <t>평균</t>
    <phoneticPr fontId="2" type="noConversion"/>
  </si>
  <si>
    <t>구분</t>
    <phoneticPr fontId="11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</si>
  <si>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</si>
  <si>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</si>
  <si>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</si>
  <si>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</si>
  <si>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</si>
  <si>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</si>
  <si>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</si>
  <si>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</si>
  <si>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평균</t>
    <phoneticPr fontId="2" type="noConversion"/>
  </si>
  <si>
    <t>1월</t>
  </si>
  <si>
    <t>평균</t>
  </si>
  <si>
    <r>
      <t>PM</t>
    </r>
    <r>
      <rPr>
        <b/>
        <sz val="10"/>
        <color indexed="8"/>
        <rFont val="HCI Poppy"/>
        <family val="2"/>
      </rPr>
      <t>10</t>
    </r>
    <phoneticPr fontId="2" type="noConversion"/>
  </si>
  <si>
    <r>
      <t>PM</t>
    </r>
    <r>
      <rPr>
        <b/>
        <sz val="10"/>
        <color indexed="8"/>
        <rFont val="HCI Poppy"/>
        <family val="2"/>
      </rPr>
      <t>2.5</t>
    </r>
    <phoneticPr fontId="2" type="noConversion"/>
  </si>
  <si>
    <r>
      <t>(</t>
    </r>
    <r>
      <rPr>
        <b/>
        <sz val="10"/>
        <color indexed="8"/>
        <rFont val="돋움"/>
        <family val="3"/>
        <charset val="129"/>
      </rPr>
      <t>미세먼지</t>
    </r>
    <r>
      <rPr>
        <b/>
        <sz val="10"/>
        <color indexed="8"/>
        <rFont val="HCI Poppy"/>
        <family val="2"/>
      </rPr>
      <t>)</t>
    </r>
  </si>
  <si>
    <t>평균</t>
    <phoneticPr fontId="2" type="noConversion"/>
  </si>
  <si>
    <r>
      <t>미세먼지(</t>
    </r>
    <r>
      <rPr>
        <b/>
        <sz val="18"/>
        <color indexed="12"/>
        <rFont val="맑은 고딕"/>
        <family val="3"/>
        <charset val="129"/>
      </rPr>
      <t>PM</t>
    </r>
    <r>
      <rPr>
        <b/>
        <sz val="12"/>
        <color indexed="12"/>
        <rFont val="맑은 고딕"/>
        <family val="3"/>
        <charset val="129"/>
      </rPr>
      <t>2.5</t>
    </r>
    <r>
      <rPr>
        <b/>
        <sz val="18"/>
        <color indexed="8"/>
        <rFont val="맑은 고딕"/>
        <family val="3"/>
        <charset val="129"/>
      </rPr>
      <t>) 월별 변화 추이</t>
    </r>
    <phoneticPr fontId="11" type="noConversion"/>
  </si>
  <si>
    <r>
      <t>미세먼지(</t>
    </r>
    <r>
      <rPr>
        <b/>
        <sz val="18"/>
        <color indexed="12"/>
        <rFont val="맑은 고딕"/>
        <family val="3"/>
        <charset val="129"/>
      </rPr>
      <t>PM</t>
    </r>
    <r>
      <rPr>
        <b/>
        <sz val="12"/>
        <color indexed="12"/>
        <rFont val="맑은 고딕"/>
        <family val="3"/>
        <charset val="129"/>
      </rPr>
      <t>10</t>
    </r>
    <r>
      <rPr>
        <b/>
        <sz val="18"/>
        <color indexed="8"/>
        <rFont val="맑은 고딕"/>
        <family val="3"/>
        <charset val="129"/>
      </rPr>
      <t>) 월별 변화 추이</t>
    </r>
    <phoneticPr fontId="11" type="noConversion"/>
  </si>
  <si>
    <r>
      <t>이산화질소(</t>
    </r>
    <r>
      <rPr>
        <b/>
        <sz val="18"/>
        <color indexed="12"/>
        <rFont val="맑은 고딕"/>
        <family val="3"/>
        <charset val="129"/>
      </rPr>
      <t>NO</t>
    </r>
    <r>
      <rPr>
        <b/>
        <sz val="12"/>
        <color indexed="12"/>
        <rFont val="맑은 고딕"/>
        <family val="3"/>
        <charset val="129"/>
      </rPr>
      <t>2</t>
    </r>
    <r>
      <rPr>
        <b/>
        <sz val="18"/>
        <color indexed="8"/>
        <rFont val="맑은 고딕"/>
        <family val="3"/>
        <charset val="129"/>
      </rPr>
      <t>) 월별 변화 추이</t>
    </r>
    <phoneticPr fontId="11" type="noConversion"/>
  </si>
  <si>
    <r>
      <t>오존(</t>
    </r>
    <r>
      <rPr>
        <b/>
        <sz val="18"/>
        <color indexed="12"/>
        <rFont val="맑은 고딕"/>
        <family val="3"/>
        <charset val="129"/>
      </rPr>
      <t>O</t>
    </r>
    <r>
      <rPr>
        <b/>
        <sz val="12"/>
        <color indexed="12"/>
        <rFont val="맑은 고딕"/>
        <family val="3"/>
        <charset val="129"/>
      </rPr>
      <t>3</t>
    </r>
    <r>
      <rPr>
        <b/>
        <sz val="18"/>
        <color indexed="8"/>
        <rFont val="맑은 고딕"/>
        <family val="3"/>
        <charset val="129"/>
      </rPr>
      <t>) 월별 변화 추이</t>
    </r>
    <phoneticPr fontId="11" type="noConversion"/>
  </si>
  <si>
    <t>2017년</t>
    <phoneticPr fontId="11" type="noConversion"/>
  </si>
  <si>
    <t>15㎍/㎥이하</t>
    <phoneticPr fontId="2" type="noConversion"/>
  </si>
  <si>
    <t>성남대로</t>
    <phoneticPr fontId="2" type="noConversion"/>
  </si>
  <si>
    <t>대왕판교로</t>
    <phoneticPr fontId="2" type="noConversion"/>
  </si>
  <si>
    <t>2018년</t>
    <phoneticPr fontId="11" type="noConversion"/>
  </si>
  <si>
    <t>2019년</t>
  </si>
  <si>
    <t>2020년 대기오염도 현황</t>
    <phoneticPr fontId="2" type="noConversion"/>
  </si>
  <si>
    <t>2020년</t>
  </si>
  <si>
    <t>15㎍/㎥이하</t>
    <phoneticPr fontId="2" type="noConversion"/>
  </si>
  <si>
    <t>50㎍/㎥이하</t>
    <phoneticPr fontId="2" type="noConversion"/>
  </si>
  <si>
    <t>2021년 대기오염도 현황</t>
    <phoneticPr fontId="2" type="noConversion"/>
  </si>
  <si>
    <t>2021년</t>
  </si>
  <si>
    <t>2021년</t>
    <phoneticPr fontId="11" type="noConversion"/>
  </si>
  <si>
    <t>1월</t>
    <phoneticPr fontId="2" type="noConversion"/>
  </si>
  <si>
    <t>2022년 대기오염도 현황</t>
    <phoneticPr fontId="2" type="noConversion"/>
  </si>
  <si>
    <r>
      <t>아황산가스(</t>
    </r>
    <r>
      <rPr>
        <b/>
        <sz val="18"/>
        <color indexed="12"/>
        <rFont val="맑은 고딕"/>
        <family val="3"/>
        <charset val="129"/>
      </rPr>
      <t>SO</t>
    </r>
    <r>
      <rPr>
        <b/>
        <sz val="12"/>
        <color indexed="12"/>
        <rFont val="맑은 고딕"/>
        <family val="3"/>
        <charset val="129"/>
      </rPr>
      <t>2</t>
    </r>
    <r>
      <rPr>
        <b/>
        <sz val="18"/>
        <color indexed="8"/>
        <rFont val="맑은 고딕"/>
        <family val="3"/>
        <charset val="129"/>
      </rPr>
      <t>) 월별 변화 추이</t>
    </r>
    <phoneticPr fontId="11" type="noConversion"/>
  </si>
  <si>
    <t>2022년</t>
    <phoneticPr fontId="11" type="noConversion"/>
  </si>
  <si>
    <t>2017년</t>
  </si>
  <si>
    <t>2018년</t>
  </si>
  <si>
    <t>2023년 대기오염도 현황</t>
    <phoneticPr fontId="2" type="noConversion"/>
  </si>
  <si>
    <t>환경기준 - 연간평균치 50㎍/㎥이하</t>
    <phoneticPr fontId="2" type="noConversion"/>
  </si>
  <si>
    <t>환경기준 - 연간평균치 15㎍/㎥이하</t>
    <phoneticPr fontId="2" type="noConversion"/>
  </si>
  <si>
    <t>환경기준 - 8시간 평균치 0.06ppm이하</t>
    <phoneticPr fontId="2" type="noConversion"/>
  </si>
  <si>
    <t>환경기준 - 8시간 평균치 9ppm이하</t>
    <phoneticPr fontId="2" type="noConversion"/>
  </si>
  <si>
    <t>2023년</t>
    <phoneticPr fontId="11" type="noConversion"/>
  </si>
  <si>
    <t>2024년</t>
    <phoneticPr fontId="11" type="noConversion"/>
  </si>
  <si>
    <t>0.0.46</t>
    <phoneticPr fontId="11" type="noConversion"/>
  </si>
  <si>
    <t>2024년 대기오염도 현황</t>
    <phoneticPr fontId="2" type="noConversion"/>
  </si>
  <si>
    <r>
      <t>일산화탄소(</t>
    </r>
    <r>
      <rPr>
        <b/>
        <sz val="18"/>
        <color rgb="FF0000FF"/>
        <rFont val="맑은 고딕"/>
        <family val="3"/>
        <charset val="129"/>
        <scheme val="minor"/>
      </rPr>
      <t>CO</t>
    </r>
    <r>
      <rPr>
        <b/>
        <sz val="18"/>
        <color theme="1"/>
        <rFont val="맑은 고딕"/>
        <family val="3"/>
        <charset val="129"/>
        <scheme val="minor"/>
      </rPr>
      <t>)</t>
    </r>
    <r>
      <rPr>
        <b/>
        <sz val="18"/>
        <color indexed="8"/>
        <rFont val="맑은 고딕"/>
        <family val="3"/>
        <charset val="129"/>
      </rPr>
      <t xml:space="preserve"> 월별 변화 추이</t>
    </r>
    <phoneticPr fontId="11" type="noConversion"/>
  </si>
  <si>
    <t>연도별 대기오염도 변화 추이(1989 ~ 현재)</t>
    <phoneticPr fontId="2" type="noConversion"/>
  </si>
  <si>
    <t>2025년 대기오염도 현황</t>
    <phoneticPr fontId="2" type="noConversion"/>
  </si>
  <si>
    <t>2025년</t>
    <phoneticPr fontId="11" type="noConversion"/>
  </si>
  <si>
    <t>2026년 대기오염도 현황</t>
    <phoneticPr fontId="2" type="noConversion"/>
  </si>
  <si>
    <r>
      <t xml:space="preserve">2026년 </t>
    </r>
    <r>
      <rPr>
        <b/>
        <sz val="20"/>
        <color indexed="12"/>
        <rFont val="굴림"/>
        <family val="3"/>
        <charset val="129"/>
      </rPr>
      <t>SO2</t>
    </r>
    <r>
      <rPr>
        <b/>
        <sz val="20"/>
        <color indexed="8"/>
        <rFont val="굴림"/>
        <family val="3"/>
        <charset val="129"/>
      </rPr>
      <t xml:space="preserve"> 월별 대기오염도 현황</t>
    </r>
    <phoneticPr fontId="2" type="noConversion"/>
  </si>
  <si>
    <r>
      <t xml:space="preserve">2026년 </t>
    </r>
    <r>
      <rPr>
        <b/>
        <sz val="20"/>
        <color indexed="12"/>
        <rFont val="굴림"/>
        <family val="3"/>
        <charset val="129"/>
      </rPr>
      <t>NO2</t>
    </r>
    <r>
      <rPr>
        <b/>
        <sz val="20"/>
        <color indexed="8"/>
        <rFont val="굴림"/>
        <family val="3"/>
        <charset val="129"/>
      </rPr>
      <t xml:space="preserve"> 월별 대기오염도 현황</t>
    </r>
    <phoneticPr fontId="2" type="noConversion"/>
  </si>
  <si>
    <r>
      <t xml:space="preserve">2026년 </t>
    </r>
    <r>
      <rPr>
        <b/>
        <sz val="20"/>
        <color indexed="12"/>
        <rFont val="굴림"/>
        <family val="3"/>
        <charset val="129"/>
      </rPr>
      <t>O3</t>
    </r>
    <r>
      <rPr>
        <b/>
        <sz val="20"/>
        <color indexed="8"/>
        <rFont val="굴림"/>
        <family val="3"/>
        <charset val="129"/>
      </rPr>
      <t xml:space="preserve"> 월별 대기오염도 현황</t>
    </r>
    <phoneticPr fontId="2" type="noConversion"/>
  </si>
  <si>
    <r>
      <t xml:space="preserve">2026년 </t>
    </r>
    <r>
      <rPr>
        <b/>
        <sz val="20"/>
        <color indexed="12"/>
        <rFont val="굴림"/>
        <family val="3"/>
        <charset val="129"/>
      </rPr>
      <t>CO</t>
    </r>
    <r>
      <rPr>
        <b/>
        <sz val="20"/>
        <color indexed="8"/>
        <rFont val="굴림"/>
        <family val="3"/>
        <charset val="129"/>
      </rPr>
      <t xml:space="preserve"> 월별 대기오염도 현황</t>
    </r>
    <phoneticPr fontId="2" type="noConversion"/>
  </si>
  <si>
    <r>
      <t xml:space="preserve">2026년 </t>
    </r>
    <r>
      <rPr>
        <b/>
        <sz val="20"/>
        <color rgb="FF0000FF"/>
        <rFont val="굴림"/>
        <family val="3"/>
        <charset val="129"/>
      </rPr>
      <t>PM10</t>
    </r>
    <r>
      <rPr>
        <b/>
        <sz val="20"/>
        <color theme="1"/>
        <rFont val="굴림"/>
        <family val="3"/>
        <charset val="129"/>
      </rPr>
      <t xml:space="preserve"> </t>
    </r>
    <r>
      <rPr>
        <b/>
        <sz val="20"/>
        <color indexed="8"/>
        <rFont val="굴림"/>
        <family val="3"/>
        <charset val="129"/>
      </rPr>
      <t>월별 대기오염도 현황</t>
    </r>
    <phoneticPr fontId="2" type="noConversion"/>
  </si>
  <si>
    <r>
      <t xml:space="preserve">2026년 </t>
    </r>
    <r>
      <rPr>
        <b/>
        <sz val="20"/>
        <color indexed="12"/>
        <rFont val="굴림"/>
        <family val="3"/>
        <charset val="129"/>
      </rPr>
      <t xml:space="preserve">PM2.5 </t>
    </r>
    <r>
      <rPr>
        <b/>
        <sz val="20"/>
        <color indexed="8"/>
        <rFont val="굴림"/>
        <family val="3"/>
        <charset val="129"/>
      </rPr>
      <t>월별 대기오염도 현황</t>
    </r>
    <phoneticPr fontId="2" type="noConversion"/>
  </si>
  <si>
    <t>2026년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</si>
</sst>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0.000_ "/>
    <numFmt numFmtId="177" formatCode="0.0;_젃"/>
    <numFmt numFmtId="178" formatCode="0_ "/>
    <numFmt numFmtId="179" formatCode="0.0_ "/>
    <numFmt numFmtId="180" formatCode="0.000_);[Red]\(0.000\)"/>
    <numFmt numFmtId="181" formatCode="0.0_);[Red]\(0.0\)"/>
    <numFmt numFmtId="182" formatCode="0_);[Red]\(0\)"/>
    <numFmt numFmtId="183" formatCode="#,##0_);[Red]\(#,##0\)"/>
    <numFmt numFmtId="184" formatCode="0.000"/>
    <numFmt numFmtId="185" formatCode="0.0000"/>
    <numFmt numFmtId="186" formatCode="0.0"/>
  </numFmts>
  <fonts count="58">
    <font>
      <sz val="11"/>
      <color theme="1"/>
      <name val="맑은 고딕"/>
      <family val="3"/>
      <charset val="129"/>
      <scheme val="minor"/>
    </font>
    <font>
      <sz val="10"/>
      <color indexed="8"/>
      <name val="HCI Poppy"/>
      <family val="2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b/>
      <sz val="20"/>
      <color indexed="8"/>
      <name val="굴림"/>
      <family val="3"/>
      <charset val="129"/>
    </font>
    <font>
      <b/>
      <sz val="20"/>
      <color indexed="12"/>
      <name val="굴림"/>
      <family val="3"/>
      <charset val="129"/>
    </font>
    <font>
      <sz val="9"/>
      <name val="굴림"/>
      <family val="3"/>
      <charset val="129"/>
    </font>
    <font>
      <sz val="10"/>
      <color indexed="8"/>
      <name val="굴림"/>
      <family val="3"/>
      <charset val="129"/>
    </font>
    <font>
      <vertAlign val="subscript"/>
      <sz val="10"/>
      <name val="굴림"/>
      <family val="3"/>
      <charset val="129"/>
    </font>
    <font>
      <sz val="8"/>
      <name val="맑은 고딕"/>
      <family val="3"/>
      <charset val="129"/>
    </font>
    <font>
      <b/>
      <sz val="18"/>
      <color indexed="12"/>
      <name val="맑은 고딕"/>
      <family val="3"/>
      <charset val="129"/>
    </font>
    <font>
      <sz val="18"/>
      <color indexed="10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0"/>
      <color indexed="8"/>
      <name val="HCI Poppy"/>
      <family val="2"/>
    </font>
    <font>
      <b/>
      <sz val="10"/>
      <color indexed="8"/>
      <name val="돋움"/>
      <family val="3"/>
      <charset val="129"/>
    </font>
    <font>
      <b/>
      <sz val="12"/>
      <color indexed="12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8"/>
      <color rgb="FF0000CC"/>
      <name val="맑은 고딕"/>
      <family val="3"/>
      <charset val="129"/>
      <scheme val="minor"/>
    </font>
    <font>
      <sz val="10"/>
      <color rgb="FF0000CC"/>
      <name val="굴림"/>
      <family val="3"/>
      <charset val="129"/>
    </font>
    <font>
      <b/>
      <sz val="10"/>
      <color rgb="FF0000CC"/>
      <name val="굴림"/>
      <family val="3"/>
      <charset val="129"/>
    </font>
    <font>
      <sz val="1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1"/>
      <color rgb="FF0000CC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00"/>
      <name val="HCI Poppy"/>
      <family val="2"/>
    </font>
    <font>
      <sz val="10"/>
      <color theme="5" tint="0.79998168889431442"/>
      <name val="굴림"/>
      <family val="3"/>
      <charset val="129"/>
    </font>
    <font>
      <b/>
      <sz val="10"/>
      <color rgb="FF000000"/>
      <name val="휴먼명조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11"/>
      <color rgb="FF7030A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3" tint="-0.249977111117893"/>
      <name val="굴림"/>
      <family val="3"/>
      <charset val="129"/>
    </font>
    <font>
      <b/>
      <sz val="20"/>
      <color rgb="FF0000FF"/>
      <name val="굴림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333333"/>
      <name val="돋움"/>
      <family val="3"/>
      <charset val="129"/>
    </font>
    <font>
      <sz val="10"/>
      <color rgb="FF333333"/>
      <name val="굴림"/>
      <family val="3"/>
      <charset val="129"/>
    </font>
    <font>
      <sz val="11"/>
      <color rgb="FF333333"/>
      <name val="맑은 고딕"/>
      <family val="3"/>
      <charset val="129"/>
      <scheme val="major"/>
    </font>
    <font>
      <b/>
      <sz val="18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ABF"/>
        <bgColor indexed="64"/>
      </patternFill>
    </fill>
    <fill>
      <patternFill patternType="solid">
        <fgColor rgb="FFFFFFC9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rgb="FF0000CC"/>
      </top>
      <bottom/>
      <diagonal/>
    </border>
    <border>
      <left style="thin">
        <color indexed="64"/>
      </left>
      <right style="medium">
        <color rgb="FF0000CC"/>
      </right>
      <top style="medium">
        <color rgb="FF0000CC"/>
      </top>
      <bottom/>
      <diagonal/>
    </border>
    <border>
      <left style="thin">
        <color indexed="64"/>
      </left>
      <right style="medium">
        <color rgb="FF0000CC"/>
      </right>
      <top/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medium">
        <color rgb="FF0000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CC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medium">
        <color rgb="FF0000CC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CC"/>
      </top>
      <bottom/>
      <diagonal/>
    </border>
    <border>
      <left style="thin">
        <color rgb="FF000000"/>
      </left>
      <right style="medium">
        <color rgb="FF0000CC"/>
      </right>
      <top style="medium">
        <color rgb="FF0000CC"/>
      </top>
      <bottom/>
      <diagonal/>
    </border>
    <border>
      <left style="thin">
        <color rgb="FF000000"/>
      </left>
      <right style="medium">
        <color rgb="FF0000CC"/>
      </right>
      <top/>
      <bottom style="thin">
        <color rgb="FF000000"/>
      </bottom>
      <diagonal/>
    </border>
    <border>
      <left style="medium">
        <color rgb="FF0000CC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CC"/>
      </right>
      <top style="thin">
        <color indexed="64"/>
      </top>
      <bottom style="thin">
        <color indexed="64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CC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medium">
        <color rgb="FF0000CC"/>
      </left>
      <right style="thin">
        <color rgb="FF000000"/>
      </right>
      <top style="medium">
        <color rgb="FF0000CC"/>
      </top>
      <bottom/>
      <diagonal/>
    </border>
    <border>
      <left style="medium">
        <color rgb="FF0000CC"/>
      </left>
      <right style="thin">
        <color indexed="64"/>
      </right>
      <top style="medium">
        <color rgb="FF0000CC"/>
      </top>
      <bottom/>
      <diagonal/>
    </border>
    <border>
      <left style="medium">
        <color rgb="FF0000CC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rgb="FF000000"/>
      </right>
      <top style="medium">
        <color rgb="FF0000FF"/>
      </top>
      <bottom/>
      <diagonal/>
    </border>
    <border>
      <left style="thin">
        <color rgb="FF000000"/>
      </left>
      <right style="thin">
        <color rgb="FF000000"/>
      </right>
      <top style="medium">
        <color rgb="FF0000FF"/>
      </top>
      <bottom/>
      <diagonal/>
    </border>
    <border>
      <left style="thin">
        <color rgb="FF000000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FF"/>
      </right>
      <top/>
      <bottom style="thin">
        <color rgb="FF000000"/>
      </bottom>
      <diagonal/>
    </border>
    <border>
      <left/>
      <right style="medium">
        <color rgb="FF0000FF"/>
      </right>
      <top style="thin">
        <color rgb="FF000000"/>
      </top>
      <bottom style="thin">
        <color rgb="FF000000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/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FF"/>
      </right>
      <top style="thin">
        <color rgb="FF000000"/>
      </top>
      <bottom style="thin">
        <color rgb="FF000000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medium">
        <color rgb="FF0000FF"/>
      </bottom>
      <diagonal/>
    </border>
    <border>
      <left style="medium">
        <color rgb="FF0000FF"/>
      </left>
      <right style="thin">
        <color indexed="64"/>
      </right>
      <top style="medium">
        <color rgb="FF0000FF"/>
      </top>
      <bottom/>
      <diagonal/>
    </border>
    <border>
      <left style="thin">
        <color indexed="64"/>
      </left>
      <right style="thin">
        <color indexed="64"/>
      </right>
      <top style="medium">
        <color rgb="FF0000FF"/>
      </top>
      <bottom/>
      <diagonal/>
    </border>
    <border>
      <left style="thin">
        <color indexed="64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FF"/>
      </right>
      <top style="thin">
        <color indexed="64"/>
      </top>
      <bottom/>
      <diagonal/>
    </border>
    <border>
      <left style="thin">
        <color rgb="FF0000FF"/>
      </left>
      <right style="thin">
        <color rgb="FF0000FF"/>
      </right>
      <top style="thin">
        <color indexed="64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medium">
        <color indexed="64"/>
      </top>
      <bottom/>
      <diagonal/>
    </border>
    <border>
      <left style="medium">
        <color indexed="64"/>
      </left>
      <right style="thin">
        <color rgb="FF0000FF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FF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0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21" fillId="0" borderId="36" xfId="0" applyFont="1" applyBorder="1" applyAlignment="1">
      <alignment horizontal="center" vertical="center" wrapText="1"/>
    </xf>
    <xf numFmtId="176" fontId="21" fillId="0" borderId="36" xfId="0" applyNumberFormat="1" applyFont="1" applyBorder="1" applyAlignment="1">
      <alignment horizontal="center" vertical="center" wrapText="1"/>
    </xf>
    <xf numFmtId="177" fontId="21" fillId="0" borderId="36" xfId="0" applyNumberFormat="1" applyFont="1" applyBorder="1" applyAlignment="1">
      <alignment horizontal="center" vertical="center" wrapText="1"/>
    </xf>
    <xf numFmtId="176" fontId="21" fillId="0" borderId="37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0" xfId="0" applyFont="1">
      <alignment vertical="center"/>
    </xf>
    <xf numFmtId="177" fontId="23" fillId="0" borderId="0" xfId="0" applyNumberFormat="1" applyFont="1">
      <alignment vertical="center"/>
    </xf>
    <xf numFmtId="176" fontId="21" fillId="0" borderId="2" xfId="0" applyNumberFormat="1" applyFont="1" applyFill="1" applyBorder="1" applyAlignment="1">
      <alignment horizontal="center" vertical="center" wrapText="1"/>
    </xf>
    <xf numFmtId="177" fontId="21" fillId="0" borderId="2" xfId="0" applyNumberFormat="1" applyFont="1" applyFill="1" applyBorder="1" applyAlignment="1">
      <alignment horizontal="center" vertical="center" wrapText="1"/>
    </xf>
    <xf numFmtId="178" fontId="21" fillId="0" borderId="2" xfId="0" applyNumberFormat="1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/>
    </xf>
    <xf numFmtId="180" fontId="4" fillId="2" borderId="6" xfId="0" applyNumberFormat="1" applyFont="1" applyFill="1" applyBorder="1" applyAlignment="1">
      <alignment horizontal="center" vertical="center"/>
    </xf>
    <xf numFmtId="181" fontId="4" fillId="2" borderId="6" xfId="0" applyNumberFormat="1" applyFont="1" applyFill="1" applyBorder="1" applyAlignment="1">
      <alignment horizontal="center" vertical="center"/>
    </xf>
    <xf numFmtId="176" fontId="21" fillId="2" borderId="38" xfId="0" applyNumberFormat="1" applyFont="1" applyFill="1" applyBorder="1" applyAlignment="1">
      <alignment horizontal="center" vertical="center"/>
    </xf>
    <xf numFmtId="176" fontId="21" fillId="2" borderId="38" xfId="0" applyNumberFormat="1" applyFont="1" applyFill="1" applyBorder="1" applyAlignment="1">
      <alignment horizontal="center" vertical="center" wrapText="1"/>
    </xf>
    <xf numFmtId="177" fontId="21" fillId="2" borderId="38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21" fillId="0" borderId="2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176" fontId="26" fillId="2" borderId="37" xfId="0" applyNumberFormat="1" applyFont="1" applyFill="1" applyBorder="1" applyAlignment="1">
      <alignment horizontal="center" vertical="center" wrapText="1"/>
    </xf>
    <xf numFmtId="181" fontId="4" fillId="0" borderId="2" xfId="0" applyNumberFormat="1" applyFont="1" applyBorder="1" applyAlignment="1">
      <alignment horizontal="center" vertical="center"/>
    </xf>
    <xf numFmtId="176" fontId="21" fillId="2" borderId="6" xfId="0" applyNumberFormat="1" applyFont="1" applyFill="1" applyBorder="1" applyAlignment="1">
      <alignment horizontal="center" vertical="center" wrapText="1"/>
    </xf>
    <xf numFmtId="179" fontId="21" fillId="2" borderId="6" xfId="0" applyNumberFormat="1" applyFont="1" applyFill="1" applyBorder="1" applyAlignment="1">
      <alignment horizontal="center" vertical="center" wrapText="1"/>
    </xf>
    <xf numFmtId="178" fontId="21" fillId="2" borderId="6" xfId="0" applyNumberFormat="1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180" fontId="4" fillId="2" borderId="39" xfId="0" applyNumberFormat="1" applyFont="1" applyFill="1" applyBorder="1" applyAlignment="1">
      <alignment horizontal="center" vertical="center"/>
    </xf>
    <xf numFmtId="181" fontId="4" fillId="2" borderId="39" xfId="0" applyNumberFormat="1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center" vertical="center" wrapText="1"/>
    </xf>
    <xf numFmtId="181" fontId="4" fillId="2" borderId="41" xfId="0" applyNumberFormat="1" applyFont="1" applyFill="1" applyBorder="1" applyAlignment="1">
      <alignment horizontal="center" vertical="center" wrapText="1"/>
    </xf>
    <xf numFmtId="0" fontId="28" fillId="0" borderId="42" xfId="0" applyFont="1" applyFill="1" applyBorder="1" applyAlignment="1">
      <alignment horizontal="center" vertical="center"/>
    </xf>
    <xf numFmtId="0" fontId="29" fillId="0" borderId="43" xfId="0" applyFont="1" applyFill="1" applyBorder="1" applyAlignment="1">
      <alignment horizontal="center" vertical="center"/>
    </xf>
    <xf numFmtId="176" fontId="29" fillId="0" borderId="44" xfId="0" applyNumberFormat="1" applyFont="1" applyFill="1" applyBorder="1" applyAlignment="1">
      <alignment horizontal="center" vertical="center"/>
    </xf>
    <xf numFmtId="179" fontId="29" fillId="0" borderId="44" xfId="0" applyNumberFormat="1" applyFont="1" applyFill="1" applyBorder="1" applyAlignment="1">
      <alignment horizontal="center" vertical="center"/>
    </xf>
    <xf numFmtId="178" fontId="29" fillId="0" borderId="44" xfId="0" applyNumberFormat="1" applyFont="1" applyFill="1" applyBorder="1" applyAlignment="1">
      <alignment horizontal="center" vertical="center"/>
    </xf>
    <xf numFmtId="178" fontId="29" fillId="0" borderId="45" xfId="0" applyNumberFormat="1" applyFont="1" applyFill="1" applyBorder="1" applyAlignment="1">
      <alignment horizontal="center" vertical="center"/>
    </xf>
    <xf numFmtId="178" fontId="28" fillId="0" borderId="46" xfId="0" applyNumberFormat="1" applyFont="1" applyFill="1" applyBorder="1" applyAlignment="1">
      <alignment horizontal="center" vertical="center"/>
    </xf>
    <xf numFmtId="176" fontId="21" fillId="2" borderId="47" xfId="0" applyNumberFormat="1" applyFont="1" applyFill="1" applyBorder="1" applyAlignment="1">
      <alignment horizontal="center" vertical="center"/>
    </xf>
    <xf numFmtId="176" fontId="21" fillId="2" borderId="47" xfId="0" applyNumberFormat="1" applyFont="1" applyFill="1" applyBorder="1" applyAlignment="1">
      <alignment horizontal="center" vertical="center" wrapText="1"/>
    </xf>
    <xf numFmtId="177" fontId="21" fillId="2" borderId="47" xfId="0" applyNumberFormat="1" applyFont="1" applyFill="1" applyBorder="1" applyAlignment="1">
      <alignment horizontal="center" vertical="center" wrapText="1"/>
    </xf>
    <xf numFmtId="0" fontId="21" fillId="2" borderId="47" xfId="0" applyFont="1" applyFill="1" applyBorder="1" applyAlignment="1">
      <alignment horizontal="center" vertical="center" wrapText="1"/>
    </xf>
    <xf numFmtId="0" fontId="21" fillId="2" borderId="48" xfId="0" applyFont="1" applyFill="1" applyBorder="1" applyAlignment="1">
      <alignment horizontal="center" vertical="center" wrapText="1"/>
    </xf>
    <xf numFmtId="0" fontId="21" fillId="2" borderId="49" xfId="0" applyFont="1" applyFill="1" applyBorder="1" applyAlignment="1">
      <alignment horizontal="center" vertical="center" wrapText="1"/>
    </xf>
    <xf numFmtId="0" fontId="26" fillId="2" borderId="50" xfId="0" applyFont="1" applyFill="1" applyBorder="1" applyAlignment="1">
      <alignment horizontal="center" vertical="center" wrapText="1"/>
    </xf>
    <xf numFmtId="182" fontId="28" fillId="0" borderId="51" xfId="0" applyNumberFormat="1" applyFont="1" applyFill="1" applyBorder="1" applyAlignment="1">
      <alignment horizontal="center" vertical="center"/>
    </xf>
    <xf numFmtId="177" fontId="29" fillId="0" borderId="44" xfId="0" applyNumberFormat="1" applyFont="1" applyFill="1" applyBorder="1" applyAlignment="1">
      <alignment horizontal="center" vertical="center"/>
    </xf>
    <xf numFmtId="0" fontId="30" fillId="0" borderId="0" xfId="0" applyFont="1">
      <alignment vertical="center"/>
    </xf>
    <xf numFmtId="180" fontId="28" fillId="0" borderId="2" xfId="0" applyNumberFormat="1" applyFont="1" applyBorder="1" applyAlignment="1">
      <alignment horizontal="center" vertical="center"/>
    </xf>
    <xf numFmtId="181" fontId="28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3" fillId="0" borderId="0" xfId="0" applyFont="1">
      <alignment vertical="center"/>
    </xf>
    <xf numFmtId="0" fontId="21" fillId="3" borderId="36" xfId="0" applyFont="1" applyFill="1" applyBorder="1" applyAlignment="1">
      <alignment horizontal="center" vertical="center" wrapText="1"/>
    </xf>
    <xf numFmtId="0" fontId="34" fillId="0" borderId="36" xfId="0" applyFont="1" applyBorder="1" applyAlignment="1">
      <alignment horizontal="center" vertical="center" wrapText="1"/>
    </xf>
    <xf numFmtId="180" fontId="22" fillId="2" borderId="4" xfId="0" applyNumberFormat="1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3" fillId="2" borderId="2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0" fontId="35" fillId="2" borderId="2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>
      <alignment vertical="center"/>
    </xf>
    <xf numFmtId="0" fontId="0" fillId="0" borderId="0" xfId="0" applyFont="1">
      <alignment vertical="center"/>
    </xf>
    <xf numFmtId="0" fontId="38" fillId="2" borderId="2" xfId="0" applyNumberFormat="1" applyFont="1" applyFill="1" applyBorder="1" applyAlignment="1" applyProtection="1">
      <alignment horizontal="center" vertical="center"/>
    </xf>
    <xf numFmtId="183" fontId="35" fillId="0" borderId="2" xfId="0" applyNumberFormat="1" applyFont="1" applyFill="1" applyBorder="1" applyAlignment="1" applyProtection="1">
      <alignment horizontal="center" vertical="center"/>
    </xf>
    <xf numFmtId="0" fontId="35" fillId="2" borderId="2" xfId="0" applyNumberFormat="1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80" fontId="33" fillId="0" borderId="2" xfId="0" applyNumberFormat="1" applyFont="1" applyFill="1" applyBorder="1" applyAlignment="1">
      <alignment horizontal="center" vertical="center"/>
    </xf>
    <xf numFmtId="180" fontId="0" fillId="0" borderId="2" xfId="0" applyNumberFormat="1" applyFont="1" applyBorder="1" applyAlignment="1">
      <alignment horizontal="center" vertical="center"/>
    </xf>
    <xf numFmtId="0" fontId="39" fillId="0" borderId="0" xfId="0" applyFont="1">
      <alignment vertical="center"/>
    </xf>
    <xf numFmtId="180" fontId="28" fillId="2" borderId="4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180" fontId="28" fillId="2" borderId="12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31" fillId="2" borderId="21" xfId="0" applyFont="1" applyFill="1" applyBorder="1" applyAlignment="1">
      <alignment horizontal="center" vertical="center"/>
    </xf>
    <xf numFmtId="176" fontId="31" fillId="2" borderId="22" xfId="0" applyNumberFormat="1" applyFont="1" applyFill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176" fontId="4" fillId="0" borderId="24" xfId="0" applyNumberFormat="1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6" fontId="28" fillId="0" borderId="24" xfId="0" applyNumberFormat="1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40" fillId="0" borderId="5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/>
    </xf>
    <xf numFmtId="0" fontId="33" fillId="0" borderId="2" xfId="0" applyNumberFormat="1" applyFont="1" applyFill="1" applyBorder="1" applyAlignment="1" applyProtection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180" fontId="0" fillId="0" borderId="2" xfId="0" applyNumberFormat="1" applyFont="1" applyFill="1" applyBorder="1" applyAlignment="1">
      <alignment horizontal="center" vertical="center"/>
    </xf>
    <xf numFmtId="180" fontId="35" fillId="0" borderId="2" xfId="0" applyNumberFormat="1" applyFont="1" applyFill="1" applyBorder="1" applyAlignment="1">
      <alignment horizontal="center" vertical="center"/>
    </xf>
    <xf numFmtId="176" fontId="28" fillId="0" borderId="37" xfId="0" applyNumberFormat="1" applyFont="1" applyBorder="1" applyAlignment="1">
      <alignment horizontal="center" vertical="center" wrapText="1"/>
    </xf>
    <xf numFmtId="177" fontId="28" fillId="0" borderId="37" xfId="0" applyNumberFormat="1" applyFont="1" applyBorder="1" applyAlignment="1">
      <alignment horizontal="center" vertical="center" wrapText="1"/>
    </xf>
    <xf numFmtId="176" fontId="28" fillId="0" borderId="2" xfId="0" applyNumberFormat="1" applyFont="1" applyBorder="1" applyAlignment="1">
      <alignment horizontal="center" vertical="center" wrapText="1"/>
    </xf>
    <xf numFmtId="177" fontId="28" fillId="0" borderId="2" xfId="0" applyNumberFormat="1" applyFont="1" applyBorder="1" applyAlignment="1">
      <alignment horizontal="center" vertical="center" wrapText="1"/>
    </xf>
    <xf numFmtId="178" fontId="21" fillId="4" borderId="41" xfId="0" applyNumberFormat="1" applyFont="1" applyFill="1" applyBorder="1" applyAlignment="1">
      <alignment horizontal="center" vertical="center" wrapText="1"/>
    </xf>
    <xf numFmtId="178" fontId="21" fillId="4" borderId="6" xfId="0" applyNumberFormat="1" applyFont="1" applyFill="1" applyBorder="1" applyAlignment="1">
      <alignment horizontal="center" vertical="center" wrapText="1"/>
    </xf>
    <xf numFmtId="178" fontId="21" fillId="4" borderId="2" xfId="0" applyNumberFormat="1" applyFont="1" applyFill="1" applyBorder="1" applyAlignment="1">
      <alignment horizontal="center" vertical="center" wrapText="1"/>
    </xf>
    <xf numFmtId="178" fontId="21" fillId="4" borderId="46" xfId="0" applyNumberFormat="1" applyFont="1" applyFill="1" applyBorder="1" applyAlignment="1">
      <alignment horizontal="center" vertical="center" wrapText="1"/>
    </xf>
    <xf numFmtId="177" fontId="26" fillId="2" borderId="55" xfId="0" applyNumberFormat="1" applyFont="1" applyFill="1" applyBorder="1" applyAlignment="1">
      <alignment horizontal="center" vertical="center" wrapText="1"/>
    </xf>
    <xf numFmtId="0" fontId="26" fillId="2" borderId="56" xfId="0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178" fontId="28" fillId="4" borderId="6" xfId="0" applyNumberFormat="1" applyFont="1" applyFill="1" applyBorder="1" applyAlignment="1">
      <alignment horizontal="center" vertical="center" wrapText="1"/>
    </xf>
    <xf numFmtId="178" fontId="28" fillId="4" borderId="41" xfId="0" applyNumberFormat="1" applyFont="1" applyFill="1" applyBorder="1" applyAlignment="1">
      <alignment horizontal="center" vertical="center" wrapText="1"/>
    </xf>
    <xf numFmtId="178" fontId="35" fillId="0" borderId="2" xfId="0" applyNumberFormat="1" applyFont="1" applyFill="1" applyBorder="1" applyAlignment="1">
      <alignment horizontal="center" vertical="center"/>
    </xf>
    <xf numFmtId="0" fontId="28" fillId="0" borderId="36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176" fontId="28" fillId="2" borderId="6" xfId="0" applyNumberFormat="1" applyFont="1" applyFill="1" applyBorder="1" applyAlignment="1">
      <alignment horizontal="center" vertical="center" wrapText="1"/>
    </xf>
    <xf numFmtId="179" fontId="28" fillId="2" borderId="6" xfId="0" applyNumberFormat="1" applyFont="1" applyFill="1" applyBorder="1" applyAlignment="1">
      <alignment horizontal="center" vertical="center" wrapText="1"/>
    </xf>
    <xf numFmtId="178" fontId="28" fillId="2" borderId="6" xfId="0" applyNumberFormat="1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/>
    </xf>
    <xf numFmtId="1" fontId="0" fillId="0" borderId="2" xfId="0" applyNumberFormat="1" applyFont="1" applyFill="1" applyBorder="1" applyAlignment="1">
      <alignment horizontal="center" vertical="center"/>
    </xf>
    <xf numFmtId="184" fontId="0" fillId="0" borderId="2" xfId="0" applyNumberFormat="1" applyBorder="1">
      <alignment vertical="center"/>
    </xf>
    <xf numFmtId="176" fontId="4" fillId="4" borderId="2" xfId="0" applyNumberFormat="1" applyFont="1" applyFill="1" applyBorder="1" applyAlignment="1">
      <alignment horizontal="center" vertical="center" wrapText="1"/>
    </xf>
    <xf numFmtId="176" fontId="28" fillId="4" borderId="2" xfId="0" applyNumberFormat="1" applyFont="1" applyFill="1" applyBorder="1" applyAlignment="1">
      <alignment horizontal="center" vertical="center" wrapText="1"/>
    </xf>
    <xf numFmtId="179" fontId="28" fillId="4" borderId="2" xfId="0" applyNumberFormat="1" applyFont="1" applyFill="1" applyBorder="1" applyAlignment="1">
      <alignment horizontal="center" vertical="center" wrapText="1"/>
    </xf>
    <xf numFmtId="178" fontId="28" fillId="4" borderId="2" xfId="0" applyNumberFormat="1" applyFont="1" applyFill="1" applyBorder="1" applyAlignment="1">
      <alignment horizontal="center" vertical="center" wrapText="1"/>
    </xf>
    <xf numFmtId="176" fontId="21" fillId="4" borderId="2" xfId="0" applyNumberFormat="1" applyFont="1" applyFill="1" applyBorder="1" applyAlignment="1">
      <alignment horizontal="center" vertical="center" wrapText="1"/>
    </xf>
    <xf numFmtId="177" fontId="28" fillId="4" borderId="2" xfId="0" applyNumberFormat="1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 wrapText="1"/>
    </xf>
    <xf numFmtId="176" fontId="41" fillId="5" borderId="57" xfId="0" applyNumberFormat="1" applyFont="1" applyFill="1" applyBorder="1" applyAlignment="1">
      <alignment horizontal="center" vertical="center" wrapText="1"/>
    </xf>
    <xf numFmtId="177" fontId="41" fillId="5" borderId="57" xfId="0" applyNumberFormat="1" applyFont="1" applyFill="1" applyBorder="1" applyAlignment="1">
      <alignment horizontal="center" vertical="center" wrapText="1"/>
    </xf>
    <xf numFmtId="0" fontId="41" fillId="5" borderId="57" xfId="0" applyFont="1" applyFill="1" applyBorder="1" applyAlignment="1">
      <alignment horizontal="center" vertical="center" wrapText="1"/>
    </xf>
    <xf numFmtId="0" fontId="41" fillId="5" borderId="58" xfId="0" applyFont="1" applyFill="1" applyBorder="1" applyAlignment="1">
      <alignment horizontal="center" vertical="center" wrapText="1"/>
    </xf>
    <xf numFmtId="0" fontId="21" fillId="0" borderId="59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42" fillId="3" borderId="60" xfId="0" applyFont="1" applyFill="1" applyBorder="1" applyAlignment="1">
      <alignment horizontal="center" vertical="center" wrapText="1"/>
    </xf>
    <xf numFmtId="0" fontId="28" fillId="3" borderId="60" xfId="0" applyFont="1" applyFill="1" applyBorder="1" applyAlignment="1">
      <alignment horizontal="center" vertical="center" wrapText="1"/>
    </xf>
    <xf numFmtId="0" fontId="21" fillId="0" borderId="61" xfId="0" applyFont="1" applyBorder="1" applyAlignment="1">
      <alignment horizontal="center" vertical="center" wrapText="1"/>
    </xf>
    <xf numFmtId="0" fontId="28" fillId="3" borderId="62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178" fontId="28" fillId="4" borderId="4" xfId="0" applyNumberFormat="1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28" fillId="4" borderId="4" xfId="0" applyFont="1" applyFill="1" applyBorder="1" applyAlignment="1">
      <alignment horizontal="center" vertical="center" wrapText="1"/>
    </xf>
    <xf numFmtId="176" fontId="21" fillId="4" borderId="1" xfId="0" applyNumberFormat="1" applyFont="1" applyFill="1" applyBorder="1" applyAlignment="1">
      <alignment horizontal="center" vertical="center" wrapText="1"/>
    </xf>
    <xf numFmtId="176" fontId="28" fillId="4" borderId="1" xfId="0" applyNumberFormat="1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176" fontId="21" fillId="4" borderId="6" xfId="0" applyNumberFormat="1" applyFont="1" applyFill="1" applyBorder="1" applyAlignment="1">
      <alignment horizontal="center" vertical="center" wrapText="1"/>
    </xf>
    <xf numFmtId="179" fontId="28" fillId="4" borderId="6" xfId="0" applyNumberFormat="1" applyFont="1" applyFill="1" applyBorder="1" applyAlignment="1">
      <alignment horizontal="center" vertical="center" wrapText="1"/>
    </xf>
    <xf numFmtId="176" fontId="28" fillId="4" borderId="6" xfId="0" applyNumberFormat="1" applyFont="1" applyFill="1" applyBorder="1" applyAlignment="1">
      <alignment horizontal="center" vertical="center" wrapText="1"/>
    </xf>
    <xf numFmtId="179" fontId="21" fillId="4" borderId="6" xfId="0" applyNumberFormat="1" applyFont="1" applyFill="1" applyBorder="1" applyAlignment="1">
      <alignment horizontal="center" vertical="center" wrapText="1"/>
    </xf>
    <xf numFmtId="176" fontId="32" fillId="2" borderId="22" xfId="0" applyNumberFormat="1" applyFont="1" applyFill="1" applyBorder="1" applyAlignment="1">
      <alignment horizontal="center" vertical="center"/>
    </xf>
    <xf numFmtId="0" fontId="28" fillId="4" borderId="3" xfId="0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center" vertical="center"/>
    </xf>
    <xf numFmtId="178" fontId="28" fillId="2" borderId="25" xfId="0" applyNumberFormat="1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/>
    </xf>
    <xf numFmtId="178" fontId="21" fillId="2" borderId="25" xfId="0" applyNumberFormat="1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/>
    </xf>
    <xf numFmtId="0" fontId="28" fillId="2" borderId="10" xfId="0" applyFont="1" applyFill="1" applyBorder="1" applyAlignment="1">
      <alignment horizontal="center" vertical="center"/>
    </xf>
    <xf numFmtId="176" fontId="21" fillId="2" borderId="28" xfId="0" applyNumberFormat="1" applyFont="1" applyFill="1" applyBorder="1" applyAlignment="1">
      <alignment horizontal="center" vertical="center" wrapText="1"/>
    </xf>
    <xf numFmtId="179" fontId="21" fillId="2" borderId="28" xfId="0" applyNumberFormat="1" applyFont="1" applyFill="1" applyBorder="1" applyAlignment="1">
      <alignment horizontal="center" vertical="center" wrapText="1"/>
    </xf>
    <xf numFmtId="178" fontId="21" fillId="2" borderId="28" xfId="0" applyNumberFormat="1" applyFont="1" applyFill="1" applyBorder="1" applyAlignment="1">
      <alignment horizontal="center" vertical="center" wrapText="1"/>
    </xf>
    <xf numFmtId="178" fontId="21" fillId="2" borderId="29" xfId="0" applyNumberFormat="1" applyFont="1" applyFill="1" applyBorder="1" applyAlignment="1">
      <alignment horizontal="center" vertical="center" wrapText="1"/>
    </xf>
    <xf numFmtId="176" fontId="21" fillId="5" borderId="63" xfId="0" applyNumberFormat="1" applyFont="1" applyFill="1" applyBorder="1" applyAlignment="1">
      <alignment horizontal="center" vertical="center" wrapText="1"/>
    </xf>
    <xf numFmtId="177" fontId="21" fillId="5" borderId="63" xfId="0" applyNumberFormat="1" applyFont="1" applyFill="1" applyBorder="1" applyAlignment="1">
      <alignment horizontal="center" vertical="center" wrapText="1"/>
    </xf>
    <xf numFmtId="0" fontId="21" fillId="5" borderId="63" xfId="0" applyFont="1" applyFill="1" applyBorder="1" applyAlignment="1">
      <alignment horizontal="center" vertical="center" wrapText="1"/>
    </xf>
    <xf numFmtId="0" fontId="21" fillId="5" borderId="64" xfId="0" applyFont="1" applyFill="1" applyBorder="1" applyAlignment="1">
      <alignment horizontal="center" vertical="center" wrapText="1"/>
    </xf>
    <xf numFmtId="176" fontId="41" fillId="5" borderId="65" xfId="0" applyNumberFormat="1" applyFont="1" applyFill="1" applyBorder="1" applyAlignment="1">
      <alignment horizontal="center" vertical="center" wrapText="1"/>
    </xf>
    <xf numFmtId="177" fontId="41" fillId="5" borderId="65" xfId="0" applyNumberFormat="1" applyFont="1" applyFill="1" applyBorder="1" applyAlignment="1">
      <alignment horizontal="center" vertical="center" wrapText="1"/>
    </xf>
    <xf numFmtId="0" fontId="41" fillId="5" borderId="65" xfId="0" applyFont="1" applyFill="1" applyBorder="1" applyAlignment="1">
      <alignment horizontal="center" vertical="center" wrapText="1"/>
    </xf>
    <xf numFmtId="0" fontId="41" fillId="5" borderId="66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176" fontId="20" fillId="0" borderId="22" xfId="0" applyNumberFormat="1" applyFont="1" applyBorder="1" applyAlignment="1">
      <alignment horizontal="center" vertical="center"/>
    </xf>
    <xf numFmtId="178" fontId="20" fillId="0" borderId="22" xfId="0" applyNumberFormat="1" applyFont="1" applyBorder="1" applyAlignment="1">
      <alignment horizontal="center" vertical="center"/>
    </xf>
    <xf numFmtId="178" fontId="20" fillId="0" borderId="30" xfId="0" applyNumberFormat="1" applyFont="1" applyBorder="1" applyAlignment="1">
      <alignment horizontal="center" vertical="center"/>
    </xf>
    <xf numFmtId="176" fontId="21" fillId="2" borderId="31" xfId="0" applyNumberFormat="1" applyFont="1" applyFill="1" applyBorder="1" applyAlignment="1">
      <alignment horizontal="center" vertical="center" wrapText="1"/>
    </xf>
    <xf numFmtId="176" fontId="21" fillId="2" borderId="24" xfId="0" applyNumberFormat="1" applyFont="1" applyFill="1" applyBorder="1" applyAlignment="1">
      <alignment horizontal="center" vertical="center" wrapText="1"/>
    </xf>
    <xf numFmtId="179" fontId="21" fillId="2" borderId="24" xfId="0" applyNumberFormat="1" applyFont="1" applyFill="1" applyBorder="1" applyAlignment="1">
      <alignment horizontal="center" vertical="center" wrapText="1"/>
    </xf>
    <xf numFmtId="178" fontId="21" fillId="2" borderId="24" xfId="0" applyNumberFormat="1" applyFont="1" applyFill="1" applyBorder="1" applyAlignment="1">
      <alignment horizontal="center" vertical="center" wrapText="1"/>
    </xf>
    <xf numFmtId="178" fontId="21" fillId="2" borderId="32" xfId="0" applyNumberFormat="1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176" fontId="0" fillId="2" borderId="19" xfId="0" applyNumberFormat="1" applyFill="1" applyBorder="1" applyAlignment="1">
      <alignment horizontal="center" vertical="center"/>
    </xf>
    <xf numFmtId="177" fontId="0" fillId="2" borderId="19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0" fillId="2" borderId="11" xfId="0" applyNumberFormat="1" applyFill="1" applyBorder="1" applyAlignment="1">
      <alignment horizontal="center" vertical="center"/>
    </xf>
    <xf numFmtId="177" fontId="0" fillId="2" borderId="1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6" fontId="20" fillId="0" borderId="22" xfId="0" quotePrefix="1" applyNumberFormat="1" applyFont="1" applyBorder="1" applyAlignment="1">
      <alignment horizontal="center" vertical="center"/>
    </xf>
    <xf numFmtId="178" fontId="20" fillId="0" borderId="22" xfId="0" quotePrefix="1" applyNumberFormat="1" applyFont="1" applyBorder="1" applyAlignment="1">
      <alignment horizontal="center" vertical="center"/>
    </xf>
    <xf numFmtId="178" fontId="20" fillId="0" borderId="30" xfId="0" quotePrefix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81" fontId="0" fillId="0" borderId="2" xfId="0" applyNumberFormat="1" applyFont="1" applyFill="1" applyBorder="1" applyAlignment="1">
      <alignment horizontal="center" vertical="center"/>
    </xf>
    <xf numFmtId="181" fontId="35" fillId="0" borderId="2" xfId="0" applyNumberFormat="1" applyFont="1" applyFill="1" applyBorder="1" applyAlignment="1">
      <alignment horizontal="center" vertical="center"/>
    </xf>
    <xf numFmtId="181" fontId="0" fillId="0" borderId="2" xfId="0" applyNumberFormat="1" applyFont="1" applyBorder="1" applyAlignment="1">
      <alignment horizontal="center" vertical="center"/>
    </xf>
    <xf numFmtId="176" fontId="49" fillId="2" borderId="26" xfId="0" applyNumberFormat="1" applyFont="1" applyFill="1" applyBorder="1" applyAlignment="1">
      <alignment horizontal="center" vertical="center"/>
    </xf>
    <xf numFmtId="176" fontId="49" fillId="2" borderId="22" xfId="0" applyNumberFormat="1" applyFont="1" applyFill="1" applyBorder="1" applyAlignment="1">
      <alignment horizontal="center" vertical="center"/>
    </xf>
    <xf numFmtId="2" fontId="4" fillId="0" borderId="18" xfId="0" applyNumberFormat="1" applyFont="1" applyFill="1" applyBorder="1" applyAlignment="1" applyProtection="1">
      <alignment horizontal="center" vertical="center"/>
    </xf>
    <xf numFmtId="2" fontId="4" fillId="0" borderId="19" xfId="0" applyNumberFormat="1" applyFont="1" applyFill="1" applyBorder="1" applyAlignment="1" applyProtection="1">
      <alignment horizontal="center" vertical="center"/>
    </xf>
    <xf numFmtId="2" fontId="4" fillId="0" borderId="7" xfId="0" applyNumberFormat="1" applyFont="1" applyFill="1" applyBorder="1" applyAlignment="1" applyProtection="1">
      <alignment horizontal="center" vertical="center"/>
    </xf>
    <xf numFmtId="2" fontId="4" fillId="0" borderId="2" xfId="0" applyNumberFormat="1" applyFont="1" applyFill="1" applyBorder="1" applyAlignment="1" applyProtection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185" fontId="4" fillId="0" borderId="18" xfId="0" applyNumberFormat="1" applyFont="1" applyFill="1" applyBorder="1" applyAlignment="1" applyProtection="1">
      <alignment horizontal="center" vertical="center"/>
    </xf>
    <xf numFmtId="185" fontId="4" fillId="0" borderId="19" xfId="0" applyNumberFormat="1" applyFont="1" applyFill="1" applyBorder="1" applyAlignment="1" applyProtection="1">
      <alignment horizontal="center" vertical="center"/>
    </xf>
    <xf numFmtId="185" fontId="4" fillId="0" borderId="7" xfId="0" applyNumberFormat="1" applyFont="1" applyFill="1" applyBorder="1" applyAlignment="1" applyProtection="1">
      <alignment horizontal="center" vertical="center"/>
    </xf>
    <xf numFmtId="185" fontId="4" fillId="0" borderId="2" xfId="0" applyNumberFormat="1" applyFont="1" applyFill="1" applyBorder="1" applyAlignment="1" applyProtection="1">
      <alignment horizontal="center" vertical="center"/>
    </xf>
    <xf numFmtId="185" fontId="21" fillId="0" borderId="2" xfId="0" applyNumberFormat="1" applyFont="1" applyBorder="1" applyAlignment="1">
      <alignment horizontal="center" vertical="center"/>
    </xf>
    <xf numFmtId="185" fontId="4" fillId="0" borderId="2" xfId="0" applyNumberFormat="1" applyFont="1" applyBorder="1" applyAlignment="1">
      <alignment horizontal="center" vertical="center"/>
    </xf>
    <xf numFmtId="185" fontId="4" fillId="0" borderId="7" xfId="0" applyNumberFormat="1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180" fontId="0" fillId="0" borderId="0" xfId="0" applyNumberFormat="1" applyFont="1" applyFill="1" applyBorder="1" applyAlignment="1">
      <alignment horizontal="center" vertical="center"/>
    </xf>
    <xf numFmtId="176" fontId="52" fillId="6" borderId="6" xfId="0" applyNumberFormat="1" applyFont="1" applyFill="1" applyBorder="1" applyAlignment="1">
      <alignment horizontal="center" vertical="center" wrapText="1"/>
    </xf>
    <xf numFmtId="176" fontId="53" fillId="6" borderId="6" xfId="0" applyNumberFormat="1" applyFont="1" applyFill="1" applyBorder="1" applyAlignment="1">
      <alignment horizontal="center" vertical="center" wrapText="1"/>
    </xf>
    <xf numFmtId="179" fontId="53" fillId="6" borderId="6" xfId="0" applyNumberFormat="1" applyFont="1" applyFill="1" applyBorder="1" applyAlignment="1">
      <alignment horizontal="center" vertical="center" wrapText="1"/>
    </xf>
    <xf numFmtId="178" fontId="53" fillId="6" borderId="6" xfId="0" applyNumberFormat="1" applyFont="1" applyFill="1" applyBorder="1" applyAlignment="1">
      <alignment horizontal="center" vertical="center" wrapText="1"/>
    </xf>
    <xf numFmtId="178" fontId="53" fillId="6" borderId="25" xfId="0" applyNumberFormat="1" applyFont="1" applyFill="1" applyBorder="1" applyAlignment="1">
      <alignment horizontal="center" vertical="center" wrapText="1"/>
    </xf>
    <xf numFmtId="179" fontId="52" fillId="6" borderId="6" xfId="0" applyNumberFormat="1" applyFont="1" applyFill="1" applyBorder="1" applyAlignment="1">
      <alignment horizontal="center" vertical="center" wrapText="1"/>
    </xf>
    <xf numFmtId="178" fontId="52" fillId="6" borderId="6" xfId="0" applyNumberFormat="1" applyFont="1" applyFill="1" applyBorder="1" applyAlignment="1">
      <alignment horizontal="center" vertical="center" wrapText="1"/>
    </xf>
    <xf numFmtId="178" fontId="52" fillId="6" borderId="25" xfId="0" applyNumberFormat="1" applyFont="1" applyFill="1" applyBorder="1" applyAlignment="1">
      <alignment horizontal="center" vertical="center" wrapText="1"/>
    </xf>
    <xf numFmtId="176" fontId="52" fillId="6" borderId="2" xfId="0" applyNumberFormat="1" applyFont="1" applyFill="1" applyBorder="1" applyAlignment="1">
      <alignment horizontal="center" vertical="center" wrapText="1"/>
    </xf>
    <xf numFmtId="177" fontId="52" fillId="6" borderId="2" xfId="0" applyNumberFormat="1" applyFont="1" applyFill="1" applyBorder="1" applyAlignment="1">
      <alignment horizontal="center" vertical="center" wrapText="1"/>
    </xf>
    <xf numFmtId="178" fontId="52" fillId="6" borderId="2" xfId="0" applyNumberFormat="1" applyFont="1" applyFill="1" applyBorder="1" applyAlignment="1">
      <alignment horizontal="center" vertical="center" wrapText="1"/>
    </xf>
    <xf numFmtId="182" fontId="53" fillId="6" borderId="72" xfId="0" applyNumberFormat="1" applyFont="1" applyFill="1" applyBorder="1" applyAlignment="1">
      <alignment horizontal="center" vertical="center"/>
    </xf>
    <xf numFmtId="0" fontId="53" fillId="6" borderId="36" xfId="0" applyFont="1" applyFill="1" applyBorder="1" applyAlignment="1">
      <alignment horizontal="center" vertical="center" wrapText="1"/>
    </xf>
    <xf numFmtId="0" fontId="53" fillId="6" borderId="60" xfId="0" applyFont="1" applyFill="1" applyBorder="1" applyAlignment="1">
      <alignment horizontal="center" vertical="center" wrapText="1"/>
    </xf>
    <xf numFmtId="0" fontId="54" fillId="0" borderId="0" xfId="0" applyFont="1">
      <alignment vertical="center"/>
    </xf>
    <xf numFmtId="0" fontId="22" fillId="2" borderId="73" xfId="0" applyFont="1" applyFill="1" applyBorder="1" applyAlignment="1">
      <alignment horizontal="center" vertical="center"/>
    </xf>
    <xf numFmtId="185" fontId="4" fillId="0" borderId="15" xfId="0" applyNumberFormat="1" applyFont="1" applyFill="1" applyBorder="1" applyAlignment="1" applyProtection="1">
      <alignment horizontal="center" vertical="center"/>
    </xf>
    <xf numFmtId="0" fontId="55" fillId="0" borderId="2" xfId="0" applyFont="1" applyBorder="1" applyAlignment="1">
      <alignment horizontal="center" vertical="center"/>
    </xf>
    <xf numFmtId="184" fontId="55" fillId="0" borderId="2" xfId="0" applyNumberFormat="1" applyFont="1" applyBorder="1" applyAlignment="1">
      <alignment horizontal="center" vertical="center"/>
    </xf>
    <xf numFmtId="186" fontId="55" fillId="0" borderId="2" xfId="0" applyNumberFormat="1" applyFont="1" applyBorder="1" applyAlignment="1">
      <alignment horizontal="center" vertical="center"/>
    </xf>
    <xf numFmtId="1" fontId="55" fillId="0" borderId="2" xfId="0" applyNumberFormat="1" applyFont="1" applyBorder="1" applyAlignment="1">
      <alignment horizontal="center" vertical="center"/>
    </xf>
    <xf numFmtId="184" fontId="28" fillId="0" borderId="36" xfId="0" applyNumberFormat="1" applyFont="1" applyBorder="1" applyAlignment="1">
      <alignment horizontal="center" vertical="center" wrapText="1"/>
    </xf>
    <xf numFmtId="1" fontId="28" fillId="0" borderId="36" xfId="0" applyNumberFormat="1" applyFont="1" applyBorder="1" applyAlignment="1">
      <alignment horizontal="center" vertical="center" wrapText="1"/>
    </xf>
    <xf numFmtId="186" fontId="28" fillId="0" borderId="36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/>
    </xf>
    <xf numFmtId="176" fontId="21" fillId="2" borderId="75" xfId="0" applyNumberFormat="1" applyFont="1" applyFill="1" applyBorder="1" applyAlignment="1">
      <alignment horizontal="center" vertical="center"/>
    </xf>
    <xf numFmtId="176" fontId="21" fillId="2" borderId="75" xfId="0" applyNumberFormat="1" applyFont="1" applyFill="1" applyBorder="1" applyAlignment="1">
      <alignment horizontal="center" vertical="center" wrapText="1"/>
    </xf>
    <xf numFmtId="177" fontId="21" fillId="2" borderId="75" xfId="0" applyNumberFormat="1" applyFont="1" applyFill="1" applyBorder="1" applyAlignment="1">
      <alignment horizontal="center" vertical="center" wrapText="1"/>
    </xf>
    <xf numFmtId="0" fontId="21" fillId="2" borderId="75" xfId="0" applyFont="1" applyFill="1" applyBorder="1" applyAlignment="1">
      <alignment horizontal="center" vertical="center" wrapText="1"/>
    </xf>
    <xf numFmtId="0" fontId="21" fillId="2" borderId="76" xfId="0" applyFont="1" applyFill="1" applyBorder="1" applyAlignment="1">
      <alignment horizontal="center" vertical="center" wrapText="1"/>
    </xf>
    <xf numFmtId="0" fontId="21" fillId="2" borderId="78" xfId="0" applyFont="1" applyFill="1" applyBorder="1" applyAlignment="1">
      <alignment horizontal="center" vertical="center" wrapText="1"/>
    </xf>
    <xf numFmtId="0" fontId="26" fillId="2" borderId="77" xfId="0" applyFont="1" applyFill="1" applyBorder="1" applyAlignment="1">
      <alignment horizontal="center" vertical="center" wrapText="1"/>
    </xf>
    <xf numFmtId="0" fontId="26" fillId="2" borderId="79" xfId="0" applyFont="1" applyFill="1" applyBorder="1" applyAlignment="1">
      <alignment horizontal="center" vertical="center" wrapText="1"/>
    </xf>
    <xf numFmtId="0" fontId="28" fillId="0" borderId="80" xfId="0" applyFont="1" applyFill="1" applyBorder="1" applyAlignment="1">
      <alignment horizontal="center" vertical="center"/>
    </xf>
    <xf numFmtId="178" fontId="21" fillId="4" borderId="81" xfId="0" applyNumberFormat="1" applyFont="1" applyFill="1" applyBorder="1" applyAlignment="1">
      <alignment horizontal="center" vertical="center" wrapText="1"/>
    </xf>
    <xf numFmtId="178" fontId="28" fillId="4" borderId="81" xfId="0" applyNumberFormat="1" applyFont="1" applyFill="1" applyBorder="1" applyAlignment="1">
      <alignment horizontal="center" vertical="center" wrapText="1"/>
    </xf>
    <xf numFmtId="0" fontId="55" fillId="0" borderId="82" xfId="0" applyFont="1" applyBorder="1" applyAlignment="1">
      <alignment horizontal="center" vertical="center"/>
    </xf>
    <xf numFmtId="0" fontId="28" fillId="0" borderId="82" xfId="0" applyFont="1" applyBorder="1" applyAlignment="1">
      <alignment horizontal="center" vertical="center" wrapText="1"/>
    </xf>
    <xf numFmtId="0" fontId="28" fillId="0" borderId="83" xfId="0" applyFont="1" applyBorder="1" applyAlignment="1">
      <alignment horizontal="center" vertical="center" wrapText="1"/>
    </xf>
    <xf numFmtId="0" fontId="29" fillId="0" borderId="84" xfId="0" applyFont="1" applyFill="1" applyBorder="1" applyAlignment="1">
      <alignment horizontal="center" vertical="center"/>
    </xf>
    <xf numFmtId="176" fontId="29" fillId="0" borderId="85" xfId="0" applyNumberFormat="1" applyFont="1" applyFill="1" applyBorder="1" applyAlignment="1">
      <alignment horizontal="center" vertical="center"/>
    </xf>
    <xf numFmtId="177" fontId="29" fillId="0" borderId="85" xfId="0" applyNumberFormat="1" applyFont="1" applyFill="1" applyBorder="1" applyAlignment="1">
      <alignment horizontal="center" vertical="center"/>
    </xf>
    <xf numFmtId="178" fontId="29" fillId="0" borderId="85" xfId="0" applyNumberFormat="1" applyFont="1" applyFill="1" applyBorder="1" applyAlignment="1">
      <alignment horizontal="center" vertical="center"/>
    </xf>
    <xf numFmtId="178" fontId="29" fillId="0" borderId="86" xfId="0" applyNumberFormat="1" applyFont="1" applyFill="1" applyBorder="1" applyAlignment="1">
      <alignment horizontal="center" vertical="center"/>
    </xf>
    <xf numFmtId="180" fontId="4" fillId="2" borderId="88" xfId="0" applyNumberFormat="1" applyFont="1" applyFill="1" applyBorder="1" applyAlignment="1">
      <alignment horizontal="center" vertical="center"/>
    </xf>
    <xf numFmtId="181" fontId="4" fillId="2" borderId="88" xfId="0" applyNumberFormat="1" applyFont="1" applyFill="1" applyBorder="1" applyAlignment="1">
      <alignment horizontal="center" vertical="center"/>
    </xf>
    <xf numFmtId="0" fontId="21" fillId="2" borderId="89" xfId="0" applyFont="1" applyFill="1" applyBorder="1" applyAlignment="1">
      <alignment horizontal="center" vertical="center" wrapText="1"/>
    </xf>
    <xf numFmtId="181" fontId="4" fillId="2" borderId="81" xfId="0" applyNumberFormat="1" applyFont="1" applyFill="1" applyBorder="1" applyAlignment="1">
      <alignment horizontal="center" vertical="center" wrapText="1"/>
    </xf>
    <xf numFmtId="178" fontId="28" fillId="0" borderId="82" xfId="0" applyNumberFormat="1" applyFont="1" applyFill="1" applyBorder="1" applyAlignment="1">
      <alignment horizontal="center" vertical="center"/>
    </xf>
    <xf numFmtId="1" fontId="55" fillId="0" borderId="82" xfId="0" applyNumberFormat="1" applyFont="1" applyBorder="1" applyAlignment="1">
      <alignment horizontal="center" vertical="center"/>
    </xf>
    <xf numFmtId="1" fontId="28" fillId="0" borderId="83" xfId="0" applyNumberFormat="1" applyFont="1" applyBorder="1" applyAlignment="1">
      <alignment horizontal="center" vertical="center" wrapText="1"/>
    </xf>
    <xf numFmtId="179" fontId="29" fillId="0" borderId="85" xfId="0" applyNumberFormat="1" applyFont="1" applyFill="1" applyBorder="1" applyAlignment="1">
      <alignment horizontal="center" vertical="center"/>
    </xf>
    <xf numFmtId="182" fontId="0" fillId="0" borderId="2" xfId="0" applyNumberFormat="1" applyFont="1" applyBorder="1" applyAlignment="1">
      <alignment horizontal="center" vertical="center"/>
    </xf>
    <xf numFmtId="185" fontId="4" fillId="0" borderId="73" xfId="0" applyNumberFormat="1" applyFont="1" applyFill="1" applyBorder="1" applyAlignment="1" applyProtection="1">
      <alignment horizontal="center" vertical="center"/>
    </xf>
    <xf numFmtId="180" fontId="28" fillId="2" borderId="72" xfId="0" applyNumberFormat="1" applyFont="1" applyFill="1" applyBorder="1" applyAlignment="1">
      <alignment horizontal="center" vertical="center"/>
    </xf>
    <xf numFmtId="185" fontId="4" fillId="0" borderId="91" xfId="0" applyNumberFormat="1" applyFont="1" applyFill="1" applyBorder="1" applyAlignment="1" applyProtection="1">
      <alignment horizontal="center" vertical="center"/>
    </xf>
    <xf numFmtId="185" fontId="4" fillId="0" borderId="6" xfId="0" applyNumberFormat="1" applyFont="1" applyFill="1" applyBorder="1" applyAlignment="1" applyProtection="1">
      <alignment horizontal="center" vertical="center"/>
    </xf>
    <xf numFmtId="0" fontId="54" fillId="0" borderId="0" xfId="0" applyFont="1" applyAlignment="1">
      <alignment horizontal="center" vertical="center"/>
    </xf>
    <xf numFmtId="2" fontId="55" fillId="0" borderId="100" xfId="0" applyNumberFormat="1" applyFont="1" applyBorder="1" applyAlignment="1">
      <alignment horizontal="center" vertical="center"/>
    </xf>
    <xf numFmtId="0" fontId="25" fillId="0" borderId="101" xfId="0" applyFont="1" applyFill="1" applyBorder="1" applyAlignment="1">
      <alignment horizontal="center" vertical="center"/>
    </xf>
    <xf numFmtId="0" fontId="54" fillId="0" borderId="19" xfId="0" applyFont="1" applyBorder="1">
      <alignment vertical="center"/>
    </xf>
    <xf numFmtId="0" fontId="54" fillId="0" borderId="7" xfId="0" applyFont="1" applyBorder="1">
      <alignment vertical="center"/>
    </xf>
    <xf numFmtId="184" fontId="56" fillId="6" borderId="2" xfId="0" applyNumberFormat="1" applyFont="1" applyFill="1" applyBorder="1" applyAlignment="1">
      <alignment horizontal="center" vertical="center"/>
    </xf>
    <xf numFmtId="186" fontId="56" fillId="6" borderId="2" xfId="0" applyNumberFormat="1" applyFont="1" applyFill="1" applyBorder="1" applyAlignment="1">
      <alignment horizontal="center" vertical="center"/>
    </xf>
    <xf numFmtId="0" fontId="56" fillId="6" borderId="2" xfId="0" applyFont="1" applyFill="1" applyBorder="1" applyAlignment="1">
      <alignment horizontal="center" vertical="center"/>
    </xf>
    <xf numFmtId="0" fontId="56" fillId="6" borderId="82" xfId="0" applyFont="1" applyFill="1" applyBorder="1" applyAlignment="1">
      <alignment horizontal="center" vertical="center"/>
    </xf>
    <xf numFmtId="0" fontId="53" fillId="6" borderId="82" xfId="0" applyFont="1" applyFill="1" applyBorder="1" applyAlignment="1">
      <alignment horizontal="center" vertical="center" wrapText="1"/>
    </xf>
    <xf numFmtId="184" fontId="53" fillId="6" borderId="36" xfId="0" applyNumberFormat="1" applyFont="1" applyFill="1" applyBorder="1" applyAlignment="1">
      <alignment horizontal="center" vertical="center" wrapText="1"/>
    </xf>
    <xf numFmtId="186" fontId="53" fillId="6" borderId="36" xfId="0" applyNumberFormat="1" applyFont="1" applyFill="1" applyBorder="1" applyAlignment="1">
      <alignment horizontal="center" vertical="center" wrapText="1"/>
    </xf>
    <xf numFmtId="0" fontId="53" fillId="6" borderId="83" xfId="0" applyFont="1" applyFill="1" applyBorder="1" applyAlignment="1">
      <alignment horizontal="center" vertical="center" wrapText="1"/>
    </xf>
    <xf numFmtId="178" fontId="53" fillId="6" borderId="41" xfId="0" applyNumberFormat="1" applyFont="1" applyFill="1" applyBorder="1" applyAlignment="1">
      <alignment horizontal="center" vertical="center" wrapText="1"/>
    </xf>
    <xf numFmtId="0" fontId="43" fillId="0" borderId="67" xfId="0" applyFont="1" applyBorder="1" applyAlignment="1">
      <alignment horizontal="center" vertical="center" wrapText="1"/>
    </xf>
    <xf numFmtId="0" fontId="43" fillId="0" borderId="68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1" fillId="2" borderId="69" xfId="0" applyFont="1" applyFill="1" applyBorder="1" applyAlignment="1">
      <alignment horizontal="center" vertical="center" wrapText="1"/>
    </xf>
    <xf numFmtId="0" fontId="21" fillId="2" borderId="50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/>
    </xf>
    <xf numFmtId="0" fontId="4" fillId="2" borderId="70" xfId="0" applyFont="1" applyFill="1" applyBorder="1" applyAlignment="1">
      <alignment horizontal="center" vertical="center"/>
    </xf>
    <xf numFmtId="0" fontId="4" fillId="2" borderId="71" xfId="0" applyFont="1" applyFill="1" applyBorder="1" applyAlignment="1">
      <alignment horizontal="center" vertical="center"/>
    </xf>
    <xf numFmtId="0" fontId="21" fillId="2" borderId="74" xfId="0" applyFont="1" applyFill="1" applyBorder="1" applyAlignment="1">
      <alignment horizontal="center" vertical="center" wrapText="1"/>
    </xf>
    <xf numFmtId="0" fontId="21" fillId="2" borderId="77" xfId="0" applyFont="1" applyFill="1" applyBorder="1" applyAlignment="1">
      <alignment horizontal="center" vertical="center" wrapText="1"/>
    </xf>
    <xf numFmtId="0" fontId="4" fillId="2" borderId="87" xfId="0" applyFont="1" applyFill="1" applyBorder="1" applyAlignment="1">
      <alignment horizontal="center" vertical="center"/>
    </xf>
    <xf numFmtId="0" fontId="4" fillId="2" borderId="90" xfId="0" applyFont="1" applyFill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35" xfId="0" applyFont="1" applyBorder="1" applyAlignment="1">
      <alignment horizontal="center" vertical="center"/>
    </xf>
    <xf numFmtId="0" fontId="22" fillId="0" borderId="91" xfId="0" applyFont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185" fontId="4" fillId="0" borderId="102" xfId="0" applyNumberFormat="1" applyFont="1" applyFill="1" applyBorder="1" applyAlignment="1" applyProtection="1">
      <alignment horizontal="center" vertical="center"/>
    </xf>
    <xf numFmtId="0" fontId="54" fillId="0" borderId="2" xfId="0" applyFont="1" applyBorder="1" applyAlignment="1">
      <alignment horizontal="center" vertical="center"/>
    </xf>
    <xf numFmtId="186" fontId="4" fillId="0" borderId="18" xfId="0" applyNumberFormat="1" applyFont="1" applyFill="1" applyBorder="1" applyAlignment="1" applyProtection="1">
      <alignment horizontal="center" vertical="center"/>
    </xf>
    <xf numFmtId="186" fontId="4" fillId="0" borderId="19" xfId="0" applyNumberFormat="1" applyFont="1" applyFill="1" applyBorder="1" applyAlignment="1" applyProtection="1">
      <alignment horizontal="center" vertical="center"/>
    </xf>
    <xf numFmtId="186" fontId="4" fillId="0" borderId="7" xfId="0" applyNumberFormat="1" applyFont="1" applyFill="1" applyBorder="1" applyAlignment="1" applyProtection="1">
      <alignment horizontal="center" vertical="center"/>
    </xf>
    <xf numFmtId="186" fontId="4" fillId="0" borderId="2" xfId="0" applyNumberFormat="1" applyFont="1" applyFill="1" applyBorder="1" applyAlignment="1" applyProtection="1">
      <alignment horizontal="center" vertical="center"/>
    </xf>
    <xf numFmtId="186" fontId="28" fillId="2" borderId="4" xfId="0" applyNumberFormat="1" applyFont="1" applyFill="1" applyBorder="1" applyAlignment="1">
      <alignment horizontal="center" vertical="center"/>
    </xf>
    <xf numFmtId="186" fontId="54" fillId="0" borderId="0" xfId="0" applyNumberFormat="1" applyFont="1" applyAlignment="1">
      <alignment horizontal="center" vertical="center"/>
    </xf>
    <xf numFmtId="186" fontId="21" fillId="0" borderId="2" xfId="0" applyNumberFormat="1" applyFont="1" applyBorder="1" applyAlignment="1">
      <alignment horizontal="center" vertical="center"/>
    </xf>
    <xf numFmtId="186" fontId="4" fillId="0" borderId="2" xfId="0" applyNumberFormat="1" applyFont="1" applyBorder="1" applyAlignment="1">
      <alignment horizontal="center" vertical="center"/>
    </xf>
    <xf numFmtId="186" fontId="4" fillId="0" borderId="7" xfId="0" applyNumberFormat="1" applyFont="1" applyBorder="1" applyAlignment="1">
      <alignment horizontal="center" vertical="center"/>
    </xf>
    <xf numFmtId="186" fontId="34" fillId="0" borderId="36" xfId="0" applyNumberFormat="1" applyFont="1" applyBorder="1" applyAlignment="1">
      <alignment horizontal="center" vertical="center" wrapText="1"/>
    </xf>
    <xf numFmtId="186" fontId="22" fillId="2" borderId="4" xfId="0" applyNumberFormat="1" applyFont="1" applyFill="1" applyBorder="1" applyAlignment="1">
      <alignment horizontal="center" vertical="center"/>
    </xf>
    <xf numFmtId="186" fontId="4" fillId="0" borderId="15" xfId="0" applyNumberFormat="1" applyFont="1" applyFill="1" applyBorder="1" applyAlignment="1" applyProtection="1">
      <alignment horizontal="center" vertical="center"/>
    </xf>
    <xf numFmtId="186" fontId="8" fillId="0" borderId="2" xfId="0" applyNumberFormat="1" applyFont="1" applyBorder="1" applyAlignment="1">
      <alignment horizontal="center" vertical="center"/>
    </xf>
    <xf numFmtId="186" fontId="5" fillId="0" borderId="7" xfId="0" applyNumberFormat="1" applyFont="1" applyBorder="1" applyAlignment="1">
      <alignment horizontal="center" vertical="center"/>
    </xf>
    <xf numFmtId="186" fontId="5" fillId="0" borderId="2" xfId="0" applyNumberFormat="1" applyFont="1" applyBorder="1" applyAlignment="1">
      <alignment horizontal="center" vertical="center"/>
    </xf>
    <xf numFmtId="186" fontId="22" fillId="0" borderId="1" xfId="0" applyNumberFormat="1" applyFont="1" applyBorder="1" applyAlignment="1">
      <alignment horizontal="center" vertical="center"/>
    </xf>
    <xf numFmtId="186" fontId="22" fillId="0" borderId="8" xfId="0" applyNumberFormat="1" applyFont="1" applyBorder="1" applyAlignment="1">
      <alignment horizontal="center" vertical="center"/>
    </xf>
    <xf numFmtId="186" fontId="31" fillId="2" borderId="22" xfId="0" applyNumberFormat="1" applyFont="1" applyFill="1" applyBorder="1" applyAlignment="1">
      <alignment horizontal="center" vertical="center"/>
    </xf>
    <xf numFmtId="186" fontId="32" fillId="2" borderId="22" xfId="0" applyNumberFormat="1" applyFont="1" applyFill="1" applyBorder="1" applyAlignment="1">
      <alignment horizontal="center" vertical="center"/>
    </xf>
    <xf numFmtId="186" fontId="49" fillId="2" borderId="26" xfId="0" applyNumberFormat="1" applyFont="1" applyFill="1" applyBorder="1" applyAlignment="1">
      <alignment horizontal="center" vertical="center"/>
    </xf>
    <xf numFmtId="186" fontId="49" fillId="2" borderId="22" xfId="0" applyNumberFormat="1" applyFont="1" applyFill="1" applyBorder="1" applyAlignment="1">
      <alignment horizontal="center" vertical="center"/>
    </xf>
    <xf numFmtId="2" fontId="28" fillId="2" borderId="93" xfId="0" applyNumberFormat="1" applyFont="1" applyFill="1" applyBorder="1" applyAlignment="1">
      <alignment horizontal="center" vertical="center"/>
    </xf>
    <xf numFmtId="2" fontId="4" fillId="0" borderId="99" xfId="0" applyNumberFormat="1" applyFont="1" applyFill="1" applyBorder="1" applyAlignment="1" applyProtection="1">
      <alignment horizontal="center" vertical="center"/>
    </xf>
    <xf numFmtId="2" fontId="28" fillId="2" borderId="95" xfId="0" applyNumberFormat="1" applyFont="1" applyFill="1" applyBorder="1" applyAlignment="1">
      <alignment horizontal="center" vertical="center"/>
    </xf>
    <xf numFmtId="2" fontId="28" fillId="2" borderId="94" xfId="0" applyNumberFormat="1" applyFont="1" applyFill="1" applyBorder="1" applyAlignment="1">
      <alignment horizontal="center" vertical="center"/>
    </xf>
    <xf numFmtId="2" fontId="4" fillId="0" borderId="97" xfId="0" applyNumberFormat="1" applyFont="1" applyFill="1" applyBorder="1" applyAlignment="1" applyProtection="1">
      <alignment horizontal="center" vertical="center"/>
    </xf>
    <xf numFmtId="2" fontId="55" fillId="0" borderId="98" xfId="0" applyNumberFormat="1" applyFont="1" applyBorder="1" applyAlignment="1">
      <alignment horizontal="center" vertical="center"/>
    </xf>
    <xf numFmtId="2" fontId="28" fillId="2" borderId="72" xfId="0" applyNumberFormat="1" applyFont="1" applyFill="1" applyBorder="1" applyAlignment="1">
      <alignment horizontal="center" vertical="center"/>
    </xf>
    <xf numFmtId="2" fontId="4" fillId="0" borderId="96" xfId="0" applyNumberFormat="1" applyFont="1" applyFill="1" applyBorder="1" applyAlignment="1" applyProtection="1">
      <alignment horizontal="center" vertical="center"/>
    </xf>
    <xf numFmtId="2" fontId="55" fillId="0" borderId="92" xfId="0" applyNumberFormat="1" applyFont="1" applyBorder="1" applyAlignment="1">
      <alignment horizontal="center" vertical="center"/>
    </xf>
    <xf numFmtId="2" fontId="28" fillId="2" borderId="4" xfId="0" applyNumberFormat="1" applyFont="1" applyFill="1" applyBorder="1" applyAlignment="1">
      <alignment horizontal="center" vertical="center"/>
    </xf>
    <xf numFmtId="2" fontId="54" fillId="0" borderId="0" xfId="0" applyNumberFormat="1" applyFont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34" fillId="0" borderId="36" xfId="0" applyNumberFormat="1" applyFont="1" applyBorder="1" applyAlignment="1">
      <alignment horizontal="center" vertical="center" wrapText="1"/>
    </xf>
    <xf numFmtId="2" fontId="22" fillId="2" borderId="4" xfId="0" applyNumberFormat="1" applyFont="1" applyFill="1" applyBorder="1" applyAlignment="1">
      <alignment horizontal="center" vertical="center"/>
    </xf>
    <xf numFmtId="2" fontId="4" fillId="0" borderId="15" xfId="0" applyNumberFormat="1" applyFont="1" applyFill="1" applyBorder="1" applyAlignment="1" applyProtection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2" fontId="22" fillId="0" borderId="8" xfId="0" applyNumberFormat="1" applyFont="1" applyBorder="1" applyAlignment="1">
      <alignment horizontal="center" vertical="center"/>
    </xf>
    <xf numFmtId="2" fontId="31" fillId="2" borderId="22" xfId="0" applyNumberFormat="1" applyFont="1" applyFill="1" applyBorder="1" applyAlignment="1">
      <alignment horizontal="center" vertical="center"/>
    </xf>
    <xf numFmtId="2" fontId="32" fillId="2" borderId="22" xfId="0" applyNumberFormat="1" applyFont="1" applyFill="1" applyBorder="1" applyAlignment="1">
      <alignment horizontal="center" vertical="center"/>
    </xf>
    <xf numFmtId="2" fontId="49" fillId="2" borderId="26" xfId="0" applyNumberFormat="1" applyFont="1" applyFill="1" applyBorder="1" applyAlignment="1">
      <alignment horizontal="center" vertical="center"/>
    </xf>
    <xf numFmtId="2" fontId="49" fillId="2" borderId="22" xfId="0" applyNumberFormat="1" applyFont="1" applyFill="1" applyBorder="1" applyAlignment="1">
      <alignment horizontal="center" vertical="center"/>
    </xf>
    <xf numFmtId="186" fontId="28" fillId="2" borderId="12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21" fillId="2" borderId="67" xfId="0" applyFont="1" applyFill="1" applyBorder="1" applyAlignment="1">
      <alignment horizontal="center" vertical="center" wrapText="1"/>
    </xf>
    <xf numFmtId="176" fontId="21" fillId="2" borderId="57" xfId="0" applyNumberFormat="1" applyFont="1" applyFill="1" applyBorder="1" applyAlignment="1">
      <alignment horizontal="center" vertical="center"/>
    </xf>
    <xf numFmtId="176" fontId="21" fillId="2" borderId="57" xfId="0" applyNumberFormat="1" applyFont="1" applyFill="1" applyBorder="1" applyAlignment="1">
      <alignment horizontal="center" vertical="center" wrapText="1"/>
    </xf>
    <xf numFmtId="177" fontId="21" fillId="2" borderId="57" xfId="0" applyNumberFormat="1" applyFont="1" applyFill="1" applyBorder="1" applyAlignment="1">
      <alignment horizontal="center" vertical="center" wrapText="1"/>
    </xf>
    <xf numFmtId="0" fontId="21" fillId="2" borderId="57" xfId="0" applyFont="1" applyFill="1" applyBorder="1" applyAlignment="1">
      <alignment horizontal="center" vertical="center" wrapText="1"/>
    </xf>
    <xf numFmtId="0" fontId="21" fillId="2" borderId="58" xfId="0" applyFont="1" applyFill="1" applyBorder="1" applyAlignment="1">
      <alignment horizontal="center" vertical="center" wrapText="1"/>
    </xf>
    <xf numFmtId="0" fontId="21" fillId="2" borderId="59" xfId="0" applyFont="1" applyFill="1" applyBorder="1" applyAlignment="1">
      <alignment horizontal="center" vertical="center" wrapText="1"/>
    </xf>
    <xf numFmtId="0" fontId="21" fillId="2" borderId="64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6" fillId="2" borderId="103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/>
    </xf>
    <xf numFmtId="1" fontId="28" fillId="0" borderId="60" xfId="0" applyNumberFormat="1" applyFont="1" applyBorder="1" applyAlignment="1">
      <alignment horizontal="center" vertical="center" wrapText="1"/>
    </xf>
    <xf numFmtId="178" fontId="28" fillId="4" borderId="25" xfId="0" applyNumberFormat="1" applyFont="1" applyFill="1" applyBorder="1" applyAlignment="1">
      <alignment horizontal="center" vertical="center" wrapText="1"/>
    </xf>
    <xf numFmtId="178" fontId="21" fillId="4" borderId="25" xfId="0" applyNumberFormat="1" applyFont="1" applyFill="1" applyBorder="1" applyAlignment="1">
      <alignment horizontal="center" vertical="center" wrapText="1"/>
    </xf>
    <xf numFmtId="177" fontId="21" fillId="0" borderId="2" xfId="0" applyNumberFormat="1" applyFont="1" applyBorder="1" applyAlignment="1">
      <alignment horizontal="center" vertical="center" wrapText="1"/>
    </xf>
    <xf numFmtId="178" fontId="21" fillId="0" borderId="2" xfId="0" applyNumberFormat="1" applyFont="1" applyBorder="1" applyAlignment="1">
      <alignment horizontal="center" vertical="center" wrapText="1"/>
    </xf>
    <xf numFmtId="182" fontId="28" fillId="0" borderId="72" xfId="0" applyNumberFormat="1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/>
    </xf>
    <xf numFmtId="176" fontId="29" fillId="0" borderId="11" xfId="0" applyNumberFormat="1" applyFont="1" applyBorder="1" applyAlignment="1">
      <alignment horizontal="center" vertical="center"/>
    </xf>
    <xf numFmtId="177" fontId="29" fillId="0" borderId="11" xfId="0" applyNumberFormat="1" applyFont="1" applyBorder="1" applyAlignment="1">
      <alignment horizontal="center" vertical="center"/>
    </xf>
    <xf numFmtId="178" fontId="29" fillId="0" borderId="11" xfId="0" applyNumberFormat="1" applyFont="1" applyBorder="1" applyAlignment="1">
      <alignment horizontal="center" vertical="center"/>
    </xf>
    <xf numFmtId="178" fontId="29" fillId="0" borderId="13" xfId="0" applyNumberFormat="1" applyFont="1" applyBorder="1" applyAlignment="1">
      <alignment horizontal="center" vertical="center"/>
    </xf>
    <xf numFmtId="0" fontId="4" fillId="2" borderId="104" xfId="0" applyFont="1" applyFill="1" applyBorder="1" applyAlignment="1">
      <alignment horizontal="center" vertical="center"/>
    </xf>
    <xf numFmtId="180" fontId="4" fillId="2" borderId="91" xfId="0" applyNumberFormat="1" applyFont="1" applyFill="1" applyBorder="1" applyAlignment="1">
      <alignment horizontal="center" vertical="center"/>
    </xf>
    <xf numFmtId="181" fontId="4" fillId="2" borderId="91" xfId="0" applyNumberFormat="1" applyFont="1" applyFill="1" applyBorder="1" applyAlignment="1">
      <alignment horizontal="center" vertical="center"/>
    </xf>
    <xf numFmtId="0" fontId="21" fillId="2" borderId="3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181" fontId="4" fillId="2" borderId="25" xfId="0" applyNumberFormat="1" applyFont="1" applyFill="1" applyBorder="1" applyAlignment="1">
      <alignment horizontal="center" vertical="center" wrapText="1"/>
    </xf>
    <xf numFmtId="178" fontId="28" fillId="0" borderId="4" xfId="0" applyNumberFormat="1" applyFont="1" applyBorder="1" applyAlignment="1">
      <alignment horizontal="center" vertical="center"/>
    </xf>
    <xf numFmtId="179" fontId="29" fillId="0" borderId="11" xfId="0" applyNumberFormat="1" applyFont="1" applyBorder="1" applyAlignment="1">
      <alignment horizontal="center" vertical="center"/>
    </xf>
    <xf numFmtId="1" fontId="53" fillId="6" borderId="3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5805816898057E-2"/>
          <c:y val="3.4587288738440407E-2"/>
          <c:w val="0.79018351393491237"/>
          <c:h val="0.84838521353055341"/>
        </c:manualLayout>
      </c:layout>
      <c:lineChart>
        <c:grouping val="standard"/>
        <c:varyColors val="0"/>
        <c:ser>
          <c:idx val="0"/>
          <c:order val="0"/>
          <c:tx>
            <c:strRef>
              <c:f>'월별 변화 추이 비교'!$A$3</c:f>
              <c:strCache>
                <c:ptCount val="1"/>
                <c:pt idx="0">
                  <c:v>2017년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비교'!$B$3:$N$3</c:f>
              <c:numCache>
                <c:formatCode>0.000_);[Red]\(0.000\)</c:formatCode>
                <c:ptCount val="13"/>
                <c:pt idx="0">
                  <c:v>4.1000000000000002E-2</c:v>
                </c:pt>
                <c:pt idx="1">
                  <c:v>3.9E-2</c:v>
                </c:pt>
                <c:pt idx="2">
                  <c:v>4.2999999999999997E-2</c:v>
                </c:pt>
                <c:pt idx="3">
                  <c:v>3.3000000000000002E-2</c:v>
                </c:pt>
                <c:pt idx="4">
                  <c:v>3.1E-2</c:v>
                </c:pt>
                <c:pt idx="5">
                  <c:v>2.7E-2</c:v>
                </c:pt>
                <c:pt idx="6">
                  <c:v>2.1999999999999999E-2</c:v>
                </c:pt>
                <c:pt idx="7">
                  <c:v>2.1000000000000001E-2</c:v>
                </c:pt>
                <c:pt idx="8">
                  <c:v>2.7E-2</c:v>
                </c:pt>
                <c:pt idx="9">
                  <c:v>2.9000000000000001E-2</c:v>
                </c:pt>
                <c:pt idx="10">
                  <c:v>3.6999999999999998E-2</c:v>
                </c:pt>
                <c:pt idx="11">
                  <c:v>3.7999999999999999E-2</c:v>
                </c:pt>
                <c:pt idx="12">
                  <c:v>3.2333333333333332E-2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84-40BA-B197-375C7C4A9BB1}"/>
            </c:ext>
          </c:extLst>
        </c:ser>
        <c:ser>
          <c:idx val="1"/>
          <c:order val="1"/>
          <c:tx>
            <c:strRef>
              <c:f>'월별 변화 추이 비교'!$A$4</c:f>
              <c:strCache>
                <c:ptCount val="1"/>
                <c:pt idx="0">
                  <c:v>2018년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비교'!$B$4:$N$4</c:f>
              <c:numCache>
                <c:formatCode>0.000_);[Red]\(0.000\)</c:formatCode>
                <c:ptCount val="13"/>
                <c:pt idx="0">
                  <c:v>0.04</c:v>
                </c:pt>
                <c:pt idx="1">
                  <c:v>3.9E-2</c:v>
                </c:pt>
                <c:pt idx="2">
                  <c:v>3.4000000000000002E-2</c:v>
                </c:pt>
                <c:pt idx="3">
                  <c:v>0.03</c:v>
                </c:pt>
                <c:pt idx="4">
                  <c:v>2.5999999999999999E-2</c:v>
                </c:pt>
                <c:pt idx="5">
                  <c:v>2.5999999999999999E-2</c:v>
                </c:pt>
                <c:pt idx="6">
                  <c:v>0.02</c:v>
                </c:pt>
                <c:pt idx="7">
                  <c:v>1.9E-2</c:v>
                </c:pt>
                <c:pt idx="8">
                  <c:v>0.03</c:v>
                </c:pt>
                <c:pt idx="9">
                  <c:v>3.1E-2</c:v>
                </c:pt>
                <c:pt idx="10">
                  <c:v>4.2999999999999997E-2</c:v>
                </c:pt>
                <c:pt idx="11">
                  <c:v>3.9E-2</c:v>
                </c:pt>
                <c:pt idx="12">
                  <c:v>3.1416666666666669E-2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84-40BA-B197-375C7C4A9BB1}"/>
            </c:ext>
          </c:extLst>
        </c:ser>
        <c:ser>
          <c:idx val="2"/>
          <c:order val="2"/>
          <c:tx>
            <c:strRef>
              <c:f>'월별 변화 추이 비교'!$A$5</c:f>
              <c:strCache>
                <c:ptCount val="1"/>
                <c:pt idx="0">
                  <c:v>2019년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비교'!$B$5:$N$5</c:f>
              <c:numCache>
                <c:formatCode>0.000_);[Red]\(0.000\)</c:formatCode>
                <c:ptCount val="13"/>
                <c:pt idx="0">
                  <c:v>4.3999999999999997E-2</c:v>
                </c:pt>
                <c:pt idx="1">
                  <c:v>0.04</c:v>
                </c:pt>
                <c:pt idx="2">
                  <c:v>3.5999999999999997E-2</c:v>
                </c:pt>
                <c:pt idx="3">
                  <c:v>2.9000000000000001E-2</c:v>
                </c:pt>
                <c:pt idx="4">
                  <c:v>2.9000000000000001E-2</c:v>
                </c:pt>
                <c:pt idx="5">
                  <c:v>2.1999999999999999E-2</c:v>
                </c:pt>
                <c:pt idx="6">
                  <c:v>1.7999999999999999E-2</c:v>
                </c:pt>
                <c:pt idx="7">
                  <c:v>0.02</c:v>
                </c:pt>
                <c:pt idx="8">
                  <c:v>0.02</c:v>
                </c:pt>
                <c:pt idx="9">
                  <c:v>2.5000000000000001E-2</c:v>
                </c:pt>
                <c:pt idx="10">
                  <c:v>3.5000000000000003E-2</c:v>
                </c:pt>
                <c:pt idx="11">
                  <c:v>3.5999999999999997E-2</c:v>
                </c:pt>
                <c:pt idx="12">
                  <c:v>2.9499999999999995E-2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84-40BA-B197-375C7C4A9BB1}"/>
            </c:ext>
          </c:extLst>
        </c:ser>
        <c:ser>
          <c:idx val="3"/>
          <c:order val="3"/>
          <c:tx>
            <c:strRef>
              <c:f>'월별 변화 추이 비교'!$A$6</c:f>
              <c:strCache>
                <c:ptCount val="1"/>
                <c:pt idx="0">
                  <c:v>2020년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비교'!$B$6:$N$6</c:f>
              <c:numCache>
                <c:formatCode>0.000_);[Red]\(0.000\)</c:formatCode>
                <c:ptCount val="13"/>
                <c:pt idx="0">
                  <c:v>3.5000000000000003E-2</c:v>
                </c:pt>
                <c:pt idx="1">
                  <c:v>3.2000000000000001E-2</c:v>
                </c:pt>
                <c:pt idx="2">
                  <c:v>2.9000000000000001E-2</c:v>
                </c:pt>
                <c:pt idx="3">
                  <c:v>2.1999999999999999E-2</c:v>
                </c:pt>
                <c:pt idx="4">
                  <c:v>2.1000000000000001E-2</c:v>
                </c:pt>
                <c:pt idx="5">
                  <c:v>2.1000000000000001E-2</c:v>
                </c:pt>
                <c:pt idx="6">
                  <c:v>1.6E-2</c:v>
                </c:pt>
                <c:pt idx="7">
                  <c:v>1.2999999999999999E-2</c:v>
                </c:pt>
                <c:pt idx="8">
                  <c:v>1.6E-2</c:v>
                </c:pt>
                <c:pt idx="9">
                  <c:v>2.8000000000000001E-2</c:v>
                </c:pt>
                <c:pt idx="10">
                  <c:v>3.3000000000000002E-2</c:v>
                </c:pt>
                <c:pt idx="11">
                  <c:v>3.3000000000000002E-2</c:v>
                </c:pt>
                <c:pt idx="12">
                  <c:v>2.491666666666667E-2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884-40BA-B197-375C7C4A9BB1}"/>
            </c:ext>
          </c:extLst>
        </c:ser>
        <c:ser>
          <c:idx val="4"/>
          <c:order val="4"/>
          <c:tx>
            <c:strRef>
              <c:f>'월별 변화 추이 비교'!$A$7</c:f>
              <c:strCache>
                <c:ptCount val="1"/>
                <c:pt idx="0">
                  <c:v>2021년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비교'!$B$7:$N$7</c:f>
              <c:numCache>
                <c:formatCode>0.000_);[Red]\(0.000\)</c:formatCode>
                <c:ptCount val="13"/>
                <c:pt idx="0">
                  <c:v>2.9000000000000001E-2</c:v>
                </c:pt>
                <c:pt idx="1">
                  <c:v>0.03</c:v>
                </c:pt>
                <c:pt idx="2">
                  <c:v>3.1E-2</c:v>
                </c:pt>
                <c:pt idx="3">
                  <c:v>2.1999999999999999E-2</c:v>
                </c:pt>
                <c:pt idx="4">
                  <c:v>1.9E-2</c:v>
                </c:pt>
                <c:pt idx="5">
                  <c:v>1.7000000000000001E-2</c:v>
                </c:pt>
                <c:pt idx="6">
                  <c:v>1.4E-2</c:v>
                </c:pt>
                <c:pt idx="7">
                  <c:v>1.4E-2</c:v>
                </c:pt>
                <c:pt idx="8">
                  <c:v>1.2999999999999999E-2</c:v>
                </c:pt>
                <c:pt idx="9">
                  <c:v>2.3E-2</c:v>
                </c:pt>
                <c:pt idx="10">
                  <c:v>3.2000000000000001E-2</c:v>
                </c:pt>
                <c:pt idx="11">
                  <c:v>3.1E-2</c:v>
                </c:pt>
                <c:pt idx="12">
                  <c:v>2.2916666666666669E-2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884-40BA-B197-375C7C4A9BB1}"/>
            </c:ext>
          </c:extLst>
        </c:ser>
        <c:ser>
          <c:idx val="5"/>
          <c:order val="5"/>
          <c:tx>
            <c:strRef>
              <c:f>'월별 변화 추이 비교'!$A$8</c:f>
              <c:strCache>
                <c:ptCount val="1"/>
                <c:pt idx="0">
                  <c:v>2022년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비교'!$B$8:$N$8</c:f>
              <c:numCache>
                <c:formatCode>0.000_);[Red]\(0.000\)</c:formatCode>
                <c:ptCount val="13"/>
                <c:pt idx="0">
                  <c:v>3.4000000000000002E-2</c:v>
                </c:pt>
                <c:pt idx="1">
                  <c:v>2.7E-2</c:v>
                </c:pt>
                <c:pt idx="2">
                  <c:v>2.5999999999999999E-2</c:v>
                </c:pt>
                <c:pt idx="3">
                  <c:v>1.9E-2</c:v>
                </c:pt>
                <c:pt idx="4">
                  <c:v>1.6E-2</c:v>
                </c:pt>
                <c:pt idx="5">
                  <c:v>1.2999999999999999E-2</c:v>
                </c:pt>
                <c:pt idx="6">
                  <c:v>1.2999999999999999E-2</c:v>
                </c:pt>
                <c:pt idx="7">
                  <c:v>1.2E-2</c:v>
                </c:pt>
                <c:pt idx="8">
                  <c:v>1.4999999999999999E-2</c:v>
                </c:pt>
                <c:pt idx="9">
                  <c:v>2.1000000000000001E-2</c:v>
                </c:pt>
                <c:pt idx="10">
                  <c:v>2.9000000000000001E-2</c:v>
                </c:pt>
                <c:pt idx="11">
                  <c:v>2.9000000000000001E-2</c:v>
                </c:pt>
                <c:pt idx="12">
                  <c:v>2.116666666666667E-2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884-40BA-B197-375C7C4A9BB1}"/>
            </c:ext>
          </c:extLst>
        </c:ser>
        <c:ser>
          <c:idx val="6"/>
          <c:order val="6"/>
          <c:tx>
            <c:strRef>
              <c:f>'월별 변화 추이 비교'!$A$9</c:f>
              <c:strCache>
                <c:ptCount val="1"/>
                <c:pt idx="0">
                  <c:v>2023년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비교'!$B$9:$N$9</c:f>
              <c:numCache>
                <c:formatCode>0.000_);[Red]\(0.000\)</c:formatCode>
                <c:ptCount val="13"/>
                <c:pt idx="0">
                  <c:v>0.03</c:v>
                </c:pt>
                <c:pt idx="1">
                  <c:v>3.3000000000000002E-2</c:v>
                </c:pt>
                <c:pt idx="2">
                  <c:v>2.8000000000000001E-2</c:v>
                </c:pt>
                <c:pt idx="3">
                  <c:v>1.6E-2</c:v>
                </c:pt>
                <c:pt idx="4">
                  <c:v>2.8000000000000001E-2</c:v>
                </c:pt>
                <c:pt idx="5">
                  <c:v>1.6E-2</c:v>
                </c:pt>
                <c:pt idx="6">
                  <c:v>1.521666666666667E-2</c:v>
                </c:pt>
                <c:pt idx="7">
                  <c:v>1.3016666666666668E-2</c:v>
                </c:pt>
                <c:pt idx="8">
                  <c:v>9.9333333333333339E-3</c:v>
                </c:pt>
                <c:pt idx="9">
                  <c:v>2.0299999999999999E-2</c:v>
                </c:pt>
                <c:pt idx="10">
                  <c:v>2.12E-2</c:v>
                </c:pt>
                <c:pt idx="11">
                  <c:v>2.5100000000000001E-2</c:v>
                </c:pt>
                <c:pt idx="12">
                  <c:v>2.1313888888888893E-2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884-40BA-B197-375C7C4A9BB1}"/>
            </c:ext>
          </c:extLst>
        </c:ser>
        <c:ser>
          <c:idx val="8"/>
          <c:order val="7"/>
          <c:tx>
            <c:strRef>
              <c:f>'월별 변화 추이 비교'!$A$10</c:f>
              <c:strCache>
                <c:ptCount val="1"/>
                <c:pt idx="0">
                  <c:v>2024년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비교'!$B$10:$N$10</c:f>
              <c:numCache>
                <c:formatCode>0.000_);[Red]\(0.000\)</c:formatCode>
                <c:ptCount val="13"/>
                <c:pt idx="0">
                  <c:v>2.5399999999999999E-2</c:v>
                </c:pt>
                <c:pt idx="1">
                  <c:v>2.0199999999999999E-2</c:v>
                </c:pt>
                <c:pt idx="2">
                  <c:v>1.7600000000000001E-2</c:v>
                </c:pt>
                <c:pt idx="3">
                  <c:v>1.7899999999999999E-2</c:v>
                </c:pt>
                <c:pt idx="4">
                  <c:v>1.34E-2</c:v>
                </c:pt>
                <c:pt idx="5">
                  <c:v>2.1999999999999999E-2</c:v>
                </c:pt>
                <c:pt idx="6">
                  <c:v>8.6999999999999994E-3</c:v>
                </c:pt>
                <c:pt idx="7">
                  <c:v>1.06E-2</c:v>
                </c:pt>
                <c:pt idx="8">
                  <c:v>1.11E-2</c:v>
                </c:pt>
                <c:pt idx="9">
                  <c:v>1.7000000000000001E-2</c:v>
                </c:pt>
                <c:pt idx="10">
                  <c:v>2.3E-2</c:v>
                </c:pt>
                <c:pt idx="11">
                  <c:v>2.5000000000000001E-2</c:v>
                </c:pt>
                <c:pt idx="12">
                  <c:v>1.7658333333333331E-2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2A-443E-AFEC-309D95DBDDF9}"/>
            </c:ext>
          </c:extLst>
        </c:ser>
        <c:ser>
          <c:idx val="7"/>
          <c:order val="8"/>
          <c:tx>
            <c:strRef>
              <c:f>'월별 변화 추이 비교'!$A$11</c:f>
              <c:strCache>
                <c:ptCount val="1"/>
                <c:pt idx="0">
                  <c:v>2025년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비교'!$B$11:$N$11</c:f>
              <c:numCache>
                <c:formatCode>0.000_);[Red]\(0.000\)</c:formatCode>
                <c:ptCount val="13"/>
                <c:pt idx="0">
                  <c:v>2.5999999999999999E-2</c:v>
                </c:pt>
                <c:pt idx="1">
                  <c:v>2.1999999999999999E-2</c:v>
                </c:pt>
                <c:pt idx="2">
                  <c:v>1.9E-2</c:v>
                </c:pt>
                <c:pt idx="3">
                  <c:v>1.6400000000000001E-2</c:v>
                </c:pt>
                <c:pt idx="4">
                  <c:v>1.26E-2</c:v>
                </c:pt>
                <c:pt idx="5">
                  <c:v>1.12E-2</c:v>
                </c:pt>
                <c:pt idx="6">
                  <c:v>9.1000000000000004E-3</c:v>
                </c:pt>
                <c:pt idx="7">
                  <c:v>8.8999999999999999E-3</c:v>
                </c:pt>
                <c:pt idx="8">
                  <c:v>1.0699999999999999E-2</c:v>
                </c:pt>
                <c:pt idx="9">
                  <c:v>1.15E-2</c:v>
                </c:pt>
                <c:pt idx="10">
                  <c:v>2.0400000000000001E-2</c:v>
                </c:pt>
                <c:pt idx="11">
                  <c:v>1.9800000000000002E-2</c:v>
                </c:pt>
                <c:pt idx="12">
                  <c:v>1.5633333333333336E-2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884-40BA-B197-375C7C4A9BB1}"/>
            </c:ext>
          </c:extLst>
        </c:ser>
        <c:ser>
          <c:idx val="9"/>
          <c:order val="9"/>
          <c:tx>
            <c:strRef>
              <c:f>'월별 변화 추이 비교'!$A$12</c:f>
              <c:strCache>
                <c:ptCount val="1"/>
                <c:pt idx="0">
                  <c:v>2026년</c:v>
                </c:pt>
              </c:strCache>
            </c:strRef>
          </c:tx>
          <c:marker>
            <c:symbol val="none"/>
          </c:marker>
          <c:cat>
            <c:strRef>
              <c:f>'월별 변화 추이 비교'!$B$2:$N$2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비교'!$B$12:$N$12</c:f>
              <c:numCache>
                <c:formatCode>0.000_);[Red]\(0.000\)</c:formatCode>
                <c:ptCount val="13"/>
                <c:pt idx="0">
                  <c:v>1.8483333333333334E-2</c:v>
                </c:pt>
                <c:pt idx="1">
                  <c:v>2.0116666666666668E-2</c:v>
                </c:pt>
                <c:pt idx="2">
                  <c:v>1.8116666666666666E-2</c:v>
                </c:pt>
                <c:pt idx="12">
                  <c:v>1.8905555555555554E-2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26-4A2E-9C2F-BDBE2048C8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6128"/>
        <c:axId val="1"/>
      </c:lineChart>
      <c:catAx>
        <c:axId val="458516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458516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680647983518201"/>
          <c:y val="0.24078715627836242"/>
          <c:w val="8.6197846236092543E-2"/>
          <c:h val="0.57799262373763183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'월별 변화 추이 비교'!$P$3</c:f>
              <c:strCache>
                <c:ptCount val="1"/>
                <c:pt idx="0">
                  <c:v>2017년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비교'!$Q$3:$AC$3</c:f>
              <c:numCache>
                <c:formatCode>General</c:formatCode>
                <c:ptCount val="13"/>
                <c:pt idx="0">
                  <c:v>53</c:v>
                </c:pt>
                <c:pt idx="1">
                  <c:v>47</c:v>
                </c:pt>
                <c:pt idx="2">
                  <c:v>60</c:v>
                </c:pt>
                <c:pt idx="3">
                  <c:v>56</c:v>
                </c:pt>
                <c:pt idx="4">
                  <c:v>62</c:v>
                </c:pt>
                <c:pt idx="5">
                  <c:v>42</c:v>
                </c:pt>
                <c:pt idx="6">
                  <c:v>37</c:v>
                </c:pt>
                <c:pt idx="7">
                  <c:v>26</c:v>
                </c:pt>
                <c:pt idx="8">
                  <c:v>37</c:v>
                </c:pt>
                <c:pt idx="9">
                  <c:v>31</c:v>
                </c:pt>
                <c:pt idx="10">
                  <c:v>44</c:v>
                </c:pt>
                <c:pt idx="11">
                  <c:v>48</c:v>
                </c:pt>
                <c:pt idx="12" formatCode="0_ ">
                  <c:v>45.25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09-411F-B6A5-AB4F02FD21BB}"/>
            </c:ext>
          </c:extLst>
        </c:ser>
        <c:ser>
          <c:idx val="1"/>
          <c:order val="1"/>
          <c:tx>
            <c:strRef>
              <c:f>'월별 변화 추이 비교'!$P$4</c:f>
              <c:strCache>
                <c:ptCount val="1"/>
                <c:pt idx="0">
                  <c:v>2018년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비교'!$Q$4:$AC$4</c:f>
              <c:numCache>
                <c:formatCode>General</c:formatCode>
                <c:ptCount val="13"/>
                <c:pt idx="0">
                  <c:v>52</c:v>
                </c:pt>
                <c:pt idx="1">
                  <c:v>54</c:v>
                </c:pt>
                <c:pt idx="2">
                  <c:v>50</c:v>
                </c:pt>
                <c:pt idx="3">
                  <c:v>54</c:v>
                </c:pt>
                <c:pt idx="4">
                  <c:v>44</c:v>
                </c:pt>
                <c:pt idx="5">
                  <c:v>38</c:v>
                </c:pt>
                <c:pt idx="6">
                  <c:v>29</c:v>
                </c:pt>
                <c:pt idx="7">
                  <c:v>28</c:v>
                </c:pt>
                <c:pt idx="8">
                  <c:v>32</c:v>
                </c:pt>
                <c:pt idx="9">
                  <c:v>32</c:v>
                </c:pt>
                <c:pt idx="10">
                  <c:v>56</c:v>
                </c:pt>
                <c:pt idx="11">
                  <c:v>46</c:v>
                </c:pt>
                <c:pt idx="12" formatCode="0_ ">
                  <c:v>42.916666666666664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09-411F-B6A5-AB4F02FD21BB}"/>
            </c:ext>
          </c:extLst>
        </c:ser>
        <c:ser>
          <c:idx val="2"/>
          <c:order val="2"/>
          <c:tx>
            <c:strRef>
              <c:f>'월별 변화 추이 비교'!$P$5</c:f>
              <c:strCache>
                <c:ptCount val="1"/>
                <c:pt idx="0">
                  <c:v>2019년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비교'!$Q$5:$AC$5</c:f>
              <c:numCache>
                <c:formatCode>General</c:formatCode>
                <c:ptCount val="13"/>
                <c:pt idx="0">
                  <c:v>67</c:v>
                </c:pt>
                <c:pt idx="1">
                  <c:v>57</c:v>
                </c:pt>
                <c:pt idx="2">
                  <c:v>67</c:v>
                </c:pt>
                <c:pt idx="3">
                  <c:v>40</c:v>
                </c:pt>
                <c:pt idx="4">
                  <c:v>51</c:v>
                </c:pt>
                <c:pt idx="5">
                  <c:v>30</c:v>
                </c:pt>
                <c:pt idx="6">
                  <c:v>29</c:v>
                </c:pt>
                <c:pt idx="7">
                  <c:v>30</c:v>
                </c:pt>
                <c:pt idx="8">
                  <c:v>24</c:v>
                </c:pt>
                <c:pt idx="9" formatCode="0">
                  <c:v>33</c:v>
                </c:pt>
                <c:pt idx="10" formatCode="0">
                  <c:v>42</c:v>
                </c:pt>
                <c:pt idx="11" formatCode="0">
                  <c:v>43</c:v>
                </c:pt>
                <c:pt idx="12" formatCode="0_ ">
                  <c:v>42.75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09-411F-B6A5-AB4F02FD21BB}"/>
            </c:ext>
          </c:extLst>
        </c:ser>
        <c:ser>
          <c:idx val="3"/>
          <c:order val="3"/>
          <c:tx>
            <c:strRef>
              <c:f>'월별 변화 추이 비교'!$P$6</c:f>
              <c:strCache>
                <c:ptCount val="1"/>
                <c:pt idx="0">
                  <c:v>2020년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비교'!$Q$6:$AC$6</c:f>
              <c:numCache>
                <c:formatCode>General</c:formatCode>
                <c:ptCount val="13"/>
                <c:pt idx="0">
                  <c:v>44</c:v>
                </c:pt>
                <c:pt idx="1">
                  <c:v>43</c:v>
                </c:pt>
                <c:pt idx="2">
                  <c:v>47</c:v>
                </c:pt>
                <c:pt idx="3">
                  <c:v>46</c:v>
                </c:pt>
                <c:pt idx="4">
                  <c:v>36</c:v>
                </c:pt>
                <c:pt idx="5">
                  <c:v>42</c:v>
                </c:pt>
                <c:pt idx="6">
                  <c:v>23</c:v>
                </c:pt>
                <c:pt idx="7">
                  <c:v>25</c:v>
                </c:pt>
                <c:pt idx="8">
                  <c:v>21</c:v>
                </c:pt>
                <c:pt idx="9">
                  <c:v>35</c:v>
                </c:pt>
                <c:pt idx="10">
                  <c:v>41</c:v>
                </c:pt>
                <c:pt idx="11">
                  <c:v>37</c:v>
                </c:pt>
                <c:pt idx="12" formatCode="0_ ">
                  <c:v>36.666666666666664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09-411F-B6A5-AB4F02FD21BB}"/>
            </c:ext>
          </c:extLst>
        </c:ser>
        <c:ser>
          <c:idx val="4"/>
          <c:order val="4"/>
          <c:tx>
            <c:strRef>
              <c:f>'월별 변화 추이 비교'!$P$7</c:f>
              <c:strCache>
                <c:ptCount val="1"/>
                <c:pt idx="0">
                  <c:v>2021년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비교'!$Q$7:$AC$7</c:f>
              <c:numCache>
                <c:formatCode>General</c:formatCode>
                <c:ptCount val="13"/>
                <c:pt idx="0">
                  <c:v>39</c:v>
                </c:pt>
                <c:pt idx="1">
                  <c:v>49</c:v>
                </c:pt>
                <c:pt idx="2">
                  <c:v>67</c:v>
                </c:pt>
                <c:pt idx="3">
                  <c:v>43</c:v>
                </c:pt>
                <c:pt idx="4">
                  <c:v>64</c:v>
                </c:pt>
                <c:pt idx="5">
                  <c:v>34</c:v>
                </c:pt>
                <c:pt idx="6">
                  <c:v>24</c:v>
                </c:pt>
                <c:pt idx="7">
                  <c:v>22</c:v>
                </c:pt>
                <c:pt idx="8">
                  <c:v>15</c:v>
                </c:pt>
                <c:pt idx="9">
                  <c:v>28</c:v>
                </c:pt>
                <c:pt idx="10">
                  <c:v>44</c:v>
                </c:pt>
                <c:pt idx="11">
                  <c:v>38</c:v>
                </c:pt>
                <c:pt idx="12" formatCode="0_ ">
                  <c:v>38.916666666666664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209-411F-B6A5-AB4F02FD21BB}"/>
            </c:ext>
          </c:extLst>
        </c:ser>
        <c:ser>
          <c:idx val="5"/>
          <c:order val="5"/>
          <c:tx>
            <c:strRef>
              <c:f>'월별 변화 추이 비교'!$P$8</c:f>
              <c:strCache>
                <c:ptCount val="1"/>
                <c:pt idx="0">
                  <c:v>2022년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비교'!$Q$8:$AC$8</c:f>
              <c:numCache>
                <c:formatCode>General</c:formatCode>
                <c:ptCount val="13"/>
                <c:pt idx="0">
                  <c:v>43</c:v>
                </c:pt>
                <c:pt idx="1">
                  <c:v>41</c:v>
                </c:pt>
                <c:pt idx="2">
                  <c:v>45</c:v>
                </c:pt>
                <c:pt idx="3">
                  <c:v>44</c:v>
                </c:pt>
                <c:pt idx="4">
                  <c:v>33</c:v>
                </c:pt>
                <c:pt idx="5">
                  <c:v>22</c:v>
                </c:pt>
                <c:pt idx="6">
                  <c:v>24</c:v>
                </c:pt>
                <c:pt idx="7">
                  <c:v>20</c:v>
                </c:pt>
                <c:pt idx="8">
                  <c:v>21</c:v>
                </c:pt>
                <c:pt idx="9">
                  <c:v>26</c:v>
                </c:pt>
                <c:pt idx="10">
                  <c:v>39</c:v>
                </c:pt>
                <c:pt idx="11">
                  <c:v>36</c:v>
                </c:pt>
                <c:pt idx="12" formatCode="0_ ">
                  <c:v>32.833333333333336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209-411F-B6A5-AB4F02FD21BB}"/>
            </c:ext>
          </c:extLst>
        </c:ser>
        <c:ser>
          <c:idx val="6"/>
          <c:order val="6"/>
          <c:tx>
            <c:strRef>
              <c:f>'월별 변화 추이 비교'!$P$9</c:f>
              <c:strCache>
                <c:ptCount val="1"/>
                <c:pt idx="0">
                  <c:v>2023년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비교'!$Q$9:$AC$9</c:f>
              <c:numCache>
                <c:formatCode>General</c:formatCode>
                <c:ptCount val="13"/>
                <c:pt idx="0">
                  <c:v>47</c:v>
                </c:pt>
                <c:pt idx="1">
                  <c:v>47</c:v>
                </c:pt>
                <c:pt idx="2">
                  <c:v>70</c:v>
                </c:pt>
                <c:pt idx="3">
                  <c:v>63</c:v>
                </c:pt>
                <c:pt idx="4" formatCode="0">
                  <c:v>70</c:v>
                </c:pt>
                <c:pt idx="5" formatCode="0">
                  <c:v>63</c:v>
                </c:pt>
                <c:pt idx="6" formatCode="0">
                  <c:v>37.333333333333336</c:v>
                </c:pt>
                <c:pt idx="7" formatCode="0">
                  <c:v>27.833333333333332</c:v>
                </c:pt>
                <c:pt idx="8" formatCode="0">
                  <c:v>25.333333333333332</c:v>
                </c:pt>
                <c:pt idx="9" formatCode="0">
                  <c:v>26</c:v>
                </c:pt>
                <c:pt idx="10" formatCode="0">
                  <c:v>29</c:v>
                </c:pt>
                <c:pt idx="11" formatCode="0">
                  <c:v>36</c:v>
                </c:pt>
                <c:pt idx="12" formatCode="0_ ">
                  <c:v>45.125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209-411F-B6A5-AB4F02FD21BB}"/>
            </c:ext>
          </c:extLst>
        </c:ser>
        <c:ser>
          <c:idx val="8"/>
          <c:order val="7"/>
          <c:tx>
            <c:strRef>
              <c:f>'월별 변화 추이 비교'!$P$10</c:f>
              <c:strCache>
                <c:ptCount val="1"/>
                <c:pt idx="0">
                  <c:v>2024년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비교'!$Q$10:$AC$10</c:f>
              <c:numCache>
                <c:formatCode>General</c:formatCode>
                <c:ptCount val="13"/>
                <c:pt idx="0">
                  <c:v>35</c:v>
                </c:pt>
                <c:pt idx="1">
                  <c:v>32</c:v>
                </c:pt>
                <c:pt idx="2">
                  <c:v>48</c:v>
                </c:pt>
                <c:pt idx="3">
                  <c:v>49</c:v>
                </c:pt>
                <c:pt idx="4" formatCode="0">
                  <c:v>29</c:v>
                </c:pt>
                <c:pt idx="5" formatCode="0">
                  <c:v>30.5</c:v>
                </c:pt>
                <c:pt idx="6" formatCode="0">
                  <c:v>20</c:v>
                </c:pt>
                <c:pt idx="7" formatCode="0">
                  <c:v>24</c:v>
                </c:pt>
                <c:pt idx="8" formatCode="0">
                  <c:v>17</c:v>
                </c:pt>
                <c:pt idx="9" formatCode="0">
                  <c:v>21</c:v>
                </c:pt>
                <c:pt idx="10" formatCode="0">
                  <c:v>27</c:v>
                </c:pt>
                <c:pt idx="11" formatCode="0">
                  <c:v>32</c:v>
                </c:pt>
                <c:pt idx="12" formatCode="0_ ">
                  <c:v>30.375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6C-49C6-AC01-7115D7F72314}"/>
            </c:ext>
          </c:extLst>
        </c:ser>
        <c:ser>
          <c:idx val="7"/>
          <c:order val="8"/>
          <c:tx>
            <c:strRef>
              <c:f>'월별 변화 추이 비교'!$P$11</c:f>
              <c:strCache>
                <c:ptCount val="1"/>
                <c:pt idx="0">
                  <c:v>2025년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비교'!$Q$11:$AC$11</c:f>
              <c:numCache>
                <c:formatCode>0_);[Red]\(0\)</c:formatCode>
                <c:ptCount val="13"/>
                <c:pt idx="0">
                  <c:v>40</c:v>
                </c:pt>
                <c:pt idx="1">
                  <c:v>35</c:v>
                </c:pt>
                <c:pt idx="2">
                  <c:v>53</c:v>
                </c:pt>
                <c:pt idx="3">
                  <c:v>41</c:v>
                </c:pt>
                <c:pt idx="4">
                  <c:v>31</c:v>
                </c:pt>
                <c:pt idx="5">
                  <c:v>28</c:v>
                </c:pt>
                <c:pt idx="6">
                  <c:v>22</c:v>
                </c:pt>
                <c:pt idx="7">
                  <c:v>20</c:v>
                </c:pt>
                <c:pt idx="8">
                  <c:v>18</c:v>
                </c:pt>
                <c:pt idx="9">
                  <c:v>16</c:v>
                </c:pt>
                <c:pt idx="10">
                  <c:v>37</c:v>
                </c:pt>
                <c:pt idx="11">
                  <c:v>30</c:v>
                </c:pt>
                <c:pt idx="12" formatCode="0_ ">
                  <c:v>30.916666666666668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209-411F-B6A5-AB4F02FD21BB}"/>
            </c:ext>
          </c:extLst>
        </c:ser>
        <c:ser>
          <c:idx val="9"/>
          <c:order val="9"/>
          <c:tx>
            <c:strRef>
              <c:f>'월별 변화 추이 비교'!$P$12</c:f>
              <c:strCache>
                <c:ptCount val="1"/>
                <c:pt idx="0">
                  <c:v>2026년</c:v>
                </c:pt>
              </c:strCache>
            </c:strRef>
          </c:tx>
          <c:marker>
            <c:symbol val="none"/>
          </c:marker>
          <c:cat>
            <c:strRef>
              <c:f>'월별 변화 추이 비교'!$Q$2:$AC$2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비교'!$Q$12:$AC$12</c:f>
              <c:numCache>
                <c:formatCode>0_);[Red]\(0\)</c:formatCode>
                <c:ptCount val="13"/>
                <c:pt idx="0">
                  <c:v>34.166666666666664</c:v>
                </c:pt>
                <c:pt idx="1">
                  <c:v>46.333333333333336</c:v>
                </c:pt>
                <c:pt idx="2">
                  <c:v>40.5</c:v>
                </c:pt>
                <c:pt idx="12" formatCode="0_ ">
                  <c:v>40.333333333333336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F0-46E4-8C88-F8C647BB48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895760"/>
        <c:axId val="1"/>
      </c:lineChart>
      <c:catAx>
        <c:axId val="458895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889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611688708814307"/>
          <c:y val="0.22079085184774438"/>
          <c:w val="9.7506648881124591E-2"/>
          <c:h val="0.58077717162051024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'월별 변화 추이 비교'!$A$35</c:f>
              <c:strCache>
                <c:ptCount val="1"/>
                <c:pt idx="0">
                  <c:v>2017년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비교'!$B$35:$N$35</c:f>
              <c:numCache>
                <c:formatCode>0.000_);[Red]\(0.000\)</c:formatCode>
                <c:ptCount val="13"/>
                <c:pt idx="0">
                  <c:v>1.2E-2</c:v>
                </c:pt>
                <c:pt idx="1">
                  <c:v>1.6E-2</c:v>
                </c:pt>
                <c:pt idx="2">
                  <c:v>2.1999999999999999E-2</c:v>
                </c:pt>
                <c:pt idx="3">
                  <c:v>3.2000000000000001E-2</c:v>
                </c:pt>
                <c:pt idx="4">
                  <c:v>3.5000000000000003E-2</c:v>
                </c:pt>
                <c:pt idx="5">
                  <c:v>3.6999999999999998E-2</c:v>
                </c:pt>
                <c:pt idx="6">
                  <c:v>2.4E-2</c:v>
                </c:pt>
                <c:pt idx="7">
                  <c:v>0.02</c:v>
                </c:pt>
                <c:pt idx="8">
                  <c:v>2.4E-2</c:v>
                </c:pt>
                <c:pt idx="9">
                  <c:v>1.6E-2</c:v>
                </c:pt>
                <c:pt idx="10">
                  <c:v>1.2999999999999999E-2</c:v>
                </c:pt>
                <c:pt idx="11">
                  <c:v>1.0999999999999999E-2</c:v>
                </c:pt>
                <c:pt idx="12">
                  <c:v>2.1833333333333333E-2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5C-48DC-B068-8B8F9AA52AA9}"/>
            </c:ext>
          </c:extLst>
        </c:ser>
        <c:ser>
          <c:idx val="1"/>
          <c:order val="1"/>
          <c:tx>
            <c:strRef>
              <c:f>'월별 변화 추이 비교'!$A$36</c:f>
              <c:strCache>
                <c:ptCount val="1"/>
                <c:pt idx="0">
                  <c:v>2018년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비교'!$B$36:$N$36</c:f>
              <c:numCache>
                <c:formatCode>0.000_);[Red]\(0.000\)</c:formatCode>
                <c:ptCount val="13"/>
                <c:pt idx="0">
                  <c:v>1.2E-2</c:v>
                </c:pt>
                <c:pt idx="1">
                  <c:v>1.7999999999999999E-2</c:v>
                </c:pt>
                <c:pt idx="2">
                  <c:v>2.7E-2</c:v>
                </c:pt>
                <c:pt idx="3">
                  <c:v>3.4000000000000002E-2</c:v>
                </c:pt>
                <c:pt idx="4">
                  <c:v>3.5999999999999997E-2</c:v>
                </c:pt>
                <c:pt idx="5">
                  <c:v>3.7999999999999999E-2</c:v>
                </c:pt>
                <c:pt idx="6">
                  <c:v>2.5999999999999999E-2</c:v>
                </c:pt>
                <c:pt idx="7">
                  <c:v>2.8000000000000001E-2</c:v>
                </c:pt>
                <c:pt idx="8">
                  <c:v>2.3E-2</c:v>
                </c:pt>
                <c:pt idx="9">
                  <c:v>1.6E-2</c:v>
                </c:pt>
                <c:pt idx="10">
                  <c:v>0.01</c:v>
                </c:pt>
                <c:pt idx="11">
                  <c:v>1.0999999999999999E-2</c:v>
                </c:pt>
                <c:pt idx="12">
                  <c:v>2.3250000000000003E-2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5C-48DC-B068-8B8F9AA52AA9}"/>
            </c:ext>
          </c:extLst>
        </c:ser>
        <c:ser>
          <c:idx val="2"/>
          <c:order val="2"/>
          <c:tx>
            <c:strRef>
              <c:f>'월별 변화 추이 비교'!$A$37</c:f>
              <c:strCache>
                <c:ptCount val="1"/>
                <c:pt idx="0">
                  <c:v>2019년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비교'!$B$37:$N$37</c:f>
              <c:numCache>
                <c:formatCode>0.000_);[Red]\(0.000\)</c:formatCode>
                <c:ptCount val="13"/>
                <c:pt idx="0">
                  <c:v>1.0999999999999999E-2</c:v>
                </c:pt>
                <c:pt idx="1">
                  <c:v>1.7000000000000001E-2</c:v>
                </c:pt>
                <c:pt idx="2">
                  <c:v>2.8000000000000001E-2</c:v>
                </c:pt>
                <c:pt idx="3">
                  <c:v>0.03</c:v>
                </c:pt>
                <c:pt idx="4">
                  <c:v>4.4999999999999998E-2</c:v>
                </c:pt>
                <c:pt idx="5">
                  <c:v>0.04</c:v>
                </c:pt>
                <c:pt idx="6">
                  <c:v>3.2000000000000001E-2</c:v>
                </c:pt>
                <c:pt idx="7">
                  <c:v>2.9000000000000001E-2</c:v>
                </c:pt>
                <c:pt idx="8">
                  <c:v>2.1000000000000001E-2</c:v>
                </c:pt>
                <c:pt idx="9">
                  <c:v>1.7999999999999999E-2</c:v>
                </c:pt>
                <c:pt idx="10">
                  <c:v>1.0999999999999999E-2</c:v>
                </c:pt>
                <c:pt idx="11">
                  <c:v>0.01</c:v>
                </c:pt>
                <c:pt idx="12">
                  <c:v>2.4333333333333335E-2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5C-48DC-B068-8B8F9AA52AA9}"/>
            </c:ext>
          </c:extLst>
        </c:ser>
        <c:ser>
          <c:idx val="3"/>
          <c:order val="3"/>
          <c:tx>
            <c:strRef>
              <c:f>'월별 변화 추이 비교'!$A$38</c:f>
              <c:strCache>
                <c:ptCount val="1"/>
                <c:pt idx="0">
                  <c:v>2020년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비교'!$B$38:$N$38</c:f>
              <c:numCache>
                <c:formatCode>0.000_);[Red]\(0.000\)</c:formatCode>
                <c:ptCount val="13"/>
                <c:pt idx="0">
                  <c:v>1.2999999999999999E-2</c:v>
                </c:pt>
                <c:pt idx="1">
                  <c:v>1.7000000000000001E-2</c:v>
                </c:pt>
                <c:pt idx="2">
                  <c:v>2.7E-2</c:v>
                </c:pt>
                <c:pt idx="3">
                  <c:v>3.7999999999999999E-2</c:v>
                </c:pt>
                <c:pt idx="4">
                  <c:v>3.5000000000000003E-2</c:v>
                </c:pt>
                <c:pt idx="5">
                  <c:v>4.7E-2</c:v>
                </c:pt>
                <c:pt idx="6">
                  <c:v>0.03</c:v>
                </c:pt>
                <c:pt idx="7">
                  <c:v>0.02</c:v>
                </c:pt>
                <c:pt idx="8">
                  <c:v>2.7E-2</c:v>
                </c:pt>
                <c:pt idx="9">
                  <c:v>0.02</c:v>
                </c:pt>
                <c:pt idx="10">
                  <c:v>1.4E-2</c:v>
                </c:pt>
                <c:pt idx="11">
                  <c:v>1.4E-2</c:v>
                </c:pt>
                <c:pt idx="12">
                  <c:v>2.5166666666666671E-2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D5C-48DC-B068-8B8F9AA52AA9}"/>
            </c:ext>
          </c:extLst>
        </c:ser>
        <c:ser>
          <c:idx val="4"/>
          <c:order val="4"/>
          <c:tx>
            <c:strRef>
              <c:f>'월별 변화 추이 비교'!$A$39</c:f>
              <c:strCache>
                <c:ptCount val="1"/>
                <c:pt idx="0">
                  <c:v>2021년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비교'!$B$39:$N$39</c:f>
              <c:numCache>
                <c:formatCode>0.000_);[Red]\(0.000\)</c:formatCode>
                <c:ptCount val="13"/>
                <c:pt idx="0">
                  <c:v>1.4999999999999999E-2</c:v>
                </c:pt>
                <c:pt idx="1">
                  <c:v>2.3E-2</c:v>
                </c:pt>
                <c:pt idx="2">
                  <c:v>2.5999999999999999E-2</c:v>
                </c:pt>
                <c:pt idx="3">
                  <c:v>3.7999999999999999E-2</c:v>
                </c:pt>
                <c:pt idx="4">
                  <c:v>3.5999999999999997E-2</c:v>
                </c:pt>
                <c:pt idx="5">
                  <c:v>4.2000000000000003E-2</c:v>
                </c:pt>
                <c:pt idx="6">
                  <c:v>3.5999999999999997E-2</c:v>
                </c:pt>
                <c:pt idx="7">
                  <c:v>3.3000000000000002E-2</c:v>
                </c:pt>
                <c:pt idx="8">
                  <c:v>3.1E-2</c:v>
                </c:pt>
                <c:pt idx="9">
                  <c:v>2.1999999999999999E-2</c:v>
                </c:pt>
                <c:pt idx="10">
                  <c:v>1.7000000000000001E-2</c:v>
                </c:pt>
                <c:pt idx="11">
                  <c:v>1.2999999999999999E-2</c:v>
                </c:pt>
                <c:pt idx="12">
                  <c:v>2.7666666666666673E-2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D5C-48DC-B068-8B8F9AA52AA9}"/>
            </c:ext>
          </c:extLst>
        </c:ser>
        <c:ser>
          <c:idx val="5"/>
          <c:order val="5"/>
          <c:tx>
            <c:strRef>
              <c:f>'월별 변화 추이 비교'!$A$40</c:f>
              <c:strCache>
                <c:ptCount val="1"/>
                <c:pt idx="0">
                  <c:v>2022년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비교'!$B$40:$N$40</c:f>
              <c:numCache>
                <c:formatCode>0.000_);[Red]\(0.000\)</c:formatCode>
                <c:ptCount val="13"/>
                <c:pt idx="0">
                  <c:v>1.4E-2</c:v>
                </c:pt>
                <c:pt idx="1">
                  <c:v>2.5999999999999999E-2</c:v>
                </c:pt>
                <c:pt idx="2">
                  <c:v>2.8000000000000001E-2</c:v>
                </c:pt>
                <c:pt idx="3">
                  <c:v>4.2000000000000003E-2</c:v>
                </c:pt>
                <c:pt idx="4">
                  <c:v>4.5999999999999999E-2</c:v>
                </c:pt>
                <c:pt idx="5">
                  <c:v>3.7999999999999999E-2</c:v>
                </c:pt>
                <c:pt idx="6">
                  <c:v>3.6999999999999998E-2</c:v>
                </c:pt>
                <c:pt idx="7">
                  <c:v>3.1E-2</c:v>
                </c:pt>
                <c:pt idx="8">
                  <c:v>3.1E-2</c:v>
                </c:pt>
                <c:pt idx="9">
                  <c:v>2.1999999999999999E-2</c:v>
                </c:pt>
                <c:pt idx="10">
                  <c:v>1.7000000000000001E-2</c:v>
                </c:pt>
                <c:pt idx="11">
                  <c:v>1.4E-2</c:v>
                </c:pt>
                <c:pt idx="12">
                  <c:v>2.8833333333333339E-2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D5C-48DC-B068-8B8F9AA52AA9}"/>
            </c:ext>
          </c:extLst>
        </c:ser>
        <c:ser>
          <c:idx val="6"/>
          <c:order val="6"/>
          <c:tx>
            <c:strRef>
              <c:f>'월별 변화 추이 비교'!$A$41</c:f>
              <c:strCache>
                <c:ptCount val="1"/>
                <c:pt idx="0">
                  <c:v>2023년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비교'!$B$41:$N$41</c:f>
              <c:numCache>
                <c:formatCode>0.000_);[Red]\(0.000\)</c:formatCode>
                <c:ptCount val="13"/>
                <c:pt idx="0">
                  <c:v>1.7000000000000001E-2</c:v>
                </c:pt>
                <c:pt idx="1">
                  <c:v>2.1999999999999999E-2</c:v>
                </c:pt>
                <c:pt idx="2">
                  <c:v>3.5000000000000003E-2</c:v>
                </c:pt>
                <c:pt idx="3">
                  <c:v>0.04</c:v>
                </c:pt>
                <c:pt idx="4">
                  <c:v>3.5000000000000003E-2</c:v>
                </c:pt>
                <c:pt idx="5">
                  <c:v>0.04</c:v>
                </c:pt>
                <c:pt idx="6">
                  <c:v>4.1533333333333332E-2</c:v>
                </c:pt>
                <c:pt idx="7">
                  <c:v>4.7983333333333329E-2</c:v>
                </c:pt>
                <c:pt idx="8">
                  <c:v>3.5783333333333334E-2</c:v>
                </c:pt>
                <c:pt idx="9">
                  <c:v>2.3900000000000001E-2</c:v>
                </c:pt>
                <c:pt idx="10">
                  <c:v>2.2700000000000001E-2</c:v>
                </c:pt>
                <c:pt idx="11">
                  <c:v>1.84E-2</c:v>
                </c:pt>
                <c:pt idx="12">
                  <c:v>3.1608333333333329E-2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D5C-48DC-B068-8B8F9AA52AA9}"/>
            </c:ext>
          </c:extLst>
        </c:ser>
        <c:ser>
          <c:idx val="8"/>
          <c:order val="7"/>
          <c:tx>
            <c:strRef>
              <c:f>'월별 변화 추이 비교'!$A$42</c:f>
              <c:strCache>
                <c:ptCount val="1"/>
                <c:pt idx="0">
                  <c:v>2024년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비교'!$B$42:$N$42</c:f>
              <c:numCache>
                <c:formatCode>0.000_);[Red]\(0.000\)</c:formatCode>
                <c:ptCount val="13"/>
                <c:pt idx="0">
                  <c:v>1.77E-2</c:v>
                </c:pt>
                <c:pt idx="1">
                  <c:v>2.3800000000000002E-2</c:v>
                </c:pt>
                <c:pt idx="2">
                  <c:v>0</c:v>
                </c:pt>
                <c:pt idx="3">
                  <c:v>4.2200000000000001E-2</c:v>
                </c:pt>
                <c:pt idx="4">
                  <c:v>4.3700000000000003E-2</c:v>
                </c:pt>
                <c:pt idx="5">
                  <c:v>4.48E-2</c:v>
                </c:pt>
                <c:pt idx="6">
                  <c:v>3.2300000000000002E-2</c:v>
                </c:pt>
                <c:pt idx="7">
                  <c:v>3.8100000000000002E-2</c:v>
                </c:pt>
                <c:pt idx="8">
                  <c:v>2.9700000000000001E-2</c:v>
                </c:pt>
                <c:pt idx="9">
                  <c:v>2.1000000000000001E-2</c:v>
                </c:pt>
                <c:pt idx="10">
                  <c:v>1.7999999999999999E-2</c:v>
                </c:pt>
                <c:pt idx="11">
                  <c:v>1.6E-2</c:v>
                </c:pt>
                <c:pt idx="12">
                  <c:v>2.9754545454545457E-2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CF-499F-BCDE-7717DD1A4DE8}"/>
            </c:ext>
          </c:extLst>
        </c:ser>
        <c:ser>
          <c:idx val="7"/>
          <c:order val="8"/>
          <c:tx>
            <c:strRef>
              <c:f>'월별 변화 추이 비교'!$A$43</c:f>
              <c:strCache>
                <c:ptCount val="1"/>
                <c:pt idx="0">
                  <c:v>2025년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비교'!$B$43:$N$43</c:f>
              <c:numCache>
                <c:formatCode>0.000_);[Red]\(0.000\)</c:formatCode>
                <c:ptCount val="13"/>
                <c:pt idx="0">
                  <c:v>1.7999999999999999E-2</c:v>
                </c:pt>
                <c:pt idx="1">
                  <c:v>2.5000000000000001E-2</c:v>
                </c:pt>
                <c:pt idx="2">
                  <c:v>3.5999999999999997E-2</c:v>
                </c:pt>
                <c:pt idx="3">
                  <c:v>4.1099999999999998E-2</c:v>
                </c:pt>
                <c:pt idx="4">
                  <c:v>4.0899999999999999E-2</c:v>
                </c:pt>
                <c:pt idx="5">
                  <c:v>4.36E-2</c:v>
                </c:pt>
                <c:pt idx="6">
                  <c:v>3.4700000000000002E-2</c:v>
                </c:pt>
                <c:pt idx="7">
                  <c:v>2.9100000000000001E-2</c:v>
                </c:pt>
                <c:pt idx="8">
                  <c:v>2.63E-2</c:v>
                </c:pt>
                <c:pt idx="9">
                  <c:v>2.1899999999999999E-2</c:v>
                </c:pt>
                <c:pt idx="10">
                  <c:v>2.0500000000000001E-2</c:v>
                </c:pt>
                <c:pt idx="11">
                  <c:v>1.52E-2</c:v>
                </c:pt>
                <c:pt idx="12">
                  <c:v>2.935833333333333E-2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D5C-48DC-B068-8B8F9AA52AA9}"/>
            </c:ext>
          </c:extLst>
        </c:ser>
        <c:ser>
          <c:idx val="9"/>
          <c:order val="9"/>
          <c:tx>
            <c:strRef>
              <c:f>'월별 변화 추이 비교'!$A$44</c:f>
              <c:strCache>
                <c:ptCount val="1"/>
                <c:pt idx="0">
                  <c:v>2026년</c:v>
                </c:pt>
              </c:strCache>
            </c:strRef>
          </c:tx>
          <c:marker>
            <c:symbol val="none"/>
          </c:marker>
          <c:cat>
            <c:strRef>
              <c:f>'월별 변화 추이 비교'!$B$34:$N$34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비교'!$B$44:$N$44</c:f>
              <c:numCache>
                <c:formatCode>0.000_);[Red]\(0.000\)</c:formatCode>
                <c:ptCount val="13"/>
                <c:pt idx="0">
                  <c:v>2.0083333333333332E-2</c:v>
                </c:pt>
                <c:pt idx="1">
                  <c:v>2.6583333333333334E-2</c:v>
                </c:pt>
                <c:pt idx="2">
                  <c:v>3.6116666666666665E-2</c:v>
                </c:pt>
                <c:pt idx="12">
                  <c:v>2.7594444444444439E-2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50-4067-9B23-0FDB69E398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895344"/>
        <c:axId val="1"/>
      </c:lineChart>
      <c:catAx>
        <c:axId val="458895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458895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009050592813831"/>
          <c:y val="0.22290301517188402"/>
          <c:w val="8.6383132566010837E-2"/>
          <c:h val="0.59637412385566613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155074365704289E-2"/>
          <c:y val="7.4548702245552642E-2"/>
          <c:w val="0.78836104946341168"/>
          <c:h val="0.77468358121901471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비교'!$P$35:$AC$35</c:f>
              <c:numCache>
                <c:formatCode>General</c:formatCode>
                <c:ptCount val="14"/>
                <c:pt idx="0">
                  <c:v>0</c:v>
                </c:pt>
                <c:pt idx="1">
                  <c:v>30</c:v>
                </c:pt>
                <c:pt idx="2">
                  <c:v>26</c:v>
                </c:pt>
                <c:pt idx="3">
                  <c:v>35</c:v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15</c:v>
                </c:pt>
                <c:pt idx="9">
                  <c:v>23</c:v>
                </c:pt>
                <c:pt idx="10">
                  <c:v>18</c:v>
                </c:pt>
                <c:pt idx="11">
                  <c:v>18</c:v>
                </c:pt>
                <c:pt idx="12">
                  <c:v>34</c:v>
                </c:pt>
                <c:pt idx="13" formatCode="#,##0_);[Red]\(#,##0\)">
                  <c:v>25.25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07-43E0-9788-4B5C928781A9}"/>
            </c:ext>
          </c:extLst>
        </c:ser>
        <c:ser>
          <c:idx val="1"/>
          <c:order val="1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비교'!$P$36:$AC$36</c:f>
              <c:numCache>
                <c:formatCode>General</c:formatCode>
                <c:ptCount val="14"/>
                <c:pt idx="0">
                  <c:v>0</c:v>
                </c:pt>
                <c:pt idx="1">
                  <c:v>35</c:v>
                </c:pt>
                <c:pt idx="2">
                  <c:v>31</c:v>
                </c:pt>
                <c:pt idx="3">
                  <c:v>35</c:v>
                </c:pt>
                <c:pt idx="4">
                  <c:v>25</c:v>
                </c:pt>
                <c:pt idx="5">
                  <c:v>21</c:v>
                </c:pt>
                <c:pt idx="6">
                  <c:v>23</c:v>
                </c:pt>
                <c:pt idx="7">
                  <c:v>17</c:v>
                </c:pt>
                <c:pt idx="8">
                  <c:v>15</c:v>
                </c:pt>
                <c:pt idx="9">
                  <c:v>10</c:v>
                </c:pt>
                <c:pt idx="10">
                  <c:v>17</c:v>
                </c:pt>
                <c:pt idx="11">
                  <c:v>32</c:v>
                </c:pt>
                <c:pt idx="12">
                  <c:v>26</c:v>
                </c:pt>
                <c:pt idx="13" formatCode="#,##0_);[Red]\(#,##0\)">
                  <c:v>23.916666666666668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07-43E0-9788-4B5C928781A9}"/>
            </c:ext>
          </c:extLst>
        </c:ser>
        <c:ser>
          <c:idx val="2"/>
          <c:order val="2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비교'!$P$37:$AC$37</c:f>
              <c:numCache>
                <c:formatCode>General</c:formatCode>
                <c:ptCount val="14"/>
                <c:pt idx="0">
                  <c:v>0</c:v>
                </c:pt>
                <c:pt idx="1">
                  <c:v>38</c:v>
                </c:pt>
                <c:pt idx="2">
                  <c:v>34</c:v>
                </c:pt>
                <c:pt idx="3">
                  <c:v>42</c:v>
                </c:pt>
                <c:pt idx="4">
                  <c:v>16</c:v>
                </c:pt>
                <c:pt idx="5">
                  <c:v>24</c:v>
                </c:pt>
                <c:pt idx="6">
                  <c:v>17</c:v>
                </c:pt>
                <c:pt idx="7">
                  <c:v>17</c:v>
                </c:pt>
                <c:pt idx="8">
                  <c:v>15</c:v>
                </c:pt>
                <c:pt idx="9">
                  <c:v>11</c:v>
                </c:pt>
                <c:pt idx="10">
                  <c:v>14</c:v>
                </c:pt>
                <c:pt idx="11">
                  <c:v>20</c:v>
                </c:pt>
                <c:pt idx="12">
                  <c:v>29</c:v>
                </c:pt>
                <c:pt idx="13" formatCode="#,##0_);[Red]\(#,##0\)">
                  <c:v>23.083333333333332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07-43E0-9788-4B5C928781A9}"/>
            </c:ext>
          </c:extLst>
        </c:ser>
        <c:ser>
          <c:idx val="3"/>
          <c:order val="3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비교'!$P$38:$AC$38</c:f>
              <c:numCache>
                <c:formatCode>General</c:formatCode>
                <c:ptCount val="14"/>
                <c:pt idx="0">
                  <c:v>0</c:v>
                </c:pt>
                <c:pt idx="1">
                  <c:v>28</c:v>
                </c:pt>
                <c:pt idx="2">
                  <c:v>28</c:v>
                </c:pt>
                <c:pt idx="3">
                  <c:v>25</c:v>
                </c:pt>
                <c:pt idx="4">
                  <c:v>20</c:v>
                </c:pt>
                <c:pt idx="5">
                  <c:v>17</c:v>
                </c:pt>
                <c:pt idx="6">
                  <c:v>20</c:v>
                </c:pt>
                <c:pt idx="7">
                  <c:v>12</c:v>
                </c:pt>
                <c:pt idx="8">
                  <c:v>13</c:v>
                </c:pt>
                <c:pt idx="9">
                  <c:v>10</c:v>
                </c:pt>
                <c:pt idx="10">
                  <c:v>16</c:v>
                </c:pt>
                <c:pt idx="11">
                  <c:v>22</c:v>
                </c:pt>
                <c:pt idx="12">
                  <c:v>26</c:v>
                </c:pt>
                <c:pt idx="13" formatCode="#,##0_);[Red]\(#,##0\)">
                  <c:v>19.75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B07-43E0-9788-4B5C928781A9}"/>
            </c:ext>
          </c:extLst>
        </c:ser>
        <c:ser>
          <c:idx val="4"/>
          <c:order val="4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비교'!$P$39:$AC$39</c:f>
              <c:numCache>
                <c:formatCode>General</c:formatCode>
                <c:ptCount val="14"/>
                <c:pt idx="0">
                  <c:v>0</c:v>
                </c:pt>
                <c:pt idx="1">
                  <c:v>20</c:v>
                </c:pt>
                <c:pt idx="2">
                  <c:v>29</c:v>
                </c:pt>
                <c:pt idx="3">
                  <c:v>30</c:v>
                </c:pt>
                <c:pt idx="4">
                  <c:v>16</c:v>
                </c:pt>
                <c:pt idx="5">
                  <c:v>17</c:v>
                </c:pt>
                <c:pt idx="6">
                  <c:v>18</c:v>
                </c:pt>
                <c:pt idx="7">
                  <c:v>13</c:v>
                </c:pt>
                <c:pt idx="8">
                  <c:v>11</c:v>
                </c:pt>
                <c:pt idx="9">
                  <c:v>6</c:v>
                </c:pt>
                <c:pt idx="10">
                  <c:v>12</c:v>
                </c:pt>
                <c:pt idx="11">
                  <c:v>25</c:v>
                </c:pt>
                <c:pt idx="12">
                  <c:v>23</c:v>
                </c:pt>
                <c:pt idx="13" formatCode="#,##0_);[Red]\(#,##0\)">
                  <c:v>18.333333333333332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B07-43E0-9788-4B5C928781A9}"/>
            </c:ext>
          </c:extLst>
        </c:ser>
        <c:ser>
          <c:idx val="5"/>
          <c:order val="5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비교'!$P$40:$AC$40</c:f>
              <c:numCache>
                <c:formatCode>General</c:formatCode>
                <c:ptCount val="14"/>
                <c:pt idx="0">
                  <c:v>0</c:v>
                </c:pt>
                <c:pt idx="1">
                  <c:v>29</c:v>
                </c:pt>
                <c:pt idx="2">
                  <c:v>26</c:v>
                </c:pt>
                <c:pt idx="3">
                  <c:v>23</c:v>
                </c:pt>
                <c:pt idx="4">
                  <c:v>20</c:v>
                </c:pt>
                <c:pt idx="5">
                  <c:v>15</c:v>
                </c:pt>
                <c:pt idx="6">
                  <c:v>11</c:v>
                </c:pt>
                <c:pt idx="7">
                  <c:v>13</c:v>
                </c:pt>
                <c:pt idx="8">
                  <c:v>9</c:v>
                </c:pt>
                <c:pt idx="9">
                  <c:v>10</c:v>
                </c:pt>
                <c:pt idx="10">
                  <c:v>14</c:v>
                </c:pt>
                <c:pt idx="11">
                  <c:v>22</c:v>
                </c:pt>
                <c:pt idx="12">
                  <c:v>19</c:v>
                </c:pt>
                <c:pt idx="13" formatCode="#,##0_);[Red]\(#,##0\)">
                  <c:v>17.583333333333332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B07-43E0-9788-4B5C928781A9}"/>
            </c:ext>
          </c:extLst>
        </c:ser>
        <c:ser>
          <c:idx val="6"/>
          <c:order val="6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비교'!$P$41:$AC$41</c:f>
              <c:numCache>
                <c:formatCode>General</c:formatCode>
                <c:ptCount val="14"/>
                <c:pt idx="0">
                  <c:v>0</c:v>
                </c:pt>
                <c:pt idx="1">
                  <c:v>26</c:v>
                </c:pt>
                <c:pt idx="2">
                  <c:v>31</c:v>
                </c:pt>
                <c:pt idx="3">
                  <c:v>29</c:v>
                </c:pt>
                <c:pt idx="4">
                  <c:v>19</c:v>
                </c:pt>
                <c:pt idx="5" formatCode="0">
                  <c:v>29</c:v>
                </c:pt>
                <c:pt idx="6" formatCode="0">
                  <c:v>19</c:v>
                </c:pt>
                <c:pt idx="7" formatCode="0">
                  <c:v>15.5</c:v>
                </c:pt>
                <c:pt idx="8" formatCode="0">
                  <c:v>14.166666666666666</c:v>
                </c:pt>
                <c:pt idx="9" formatCode="0">
                  <c:v>13.333333333333334</c:v>
                </c:pt>
                <c:pt idx="10" formatCode="0">
                  <c:v>13</c:v>
                </c:pt>
                <c:pt idx="11" formatCode="0">
                  <c:v>15</c:v>
                </c:pt>
                <c:pt idx="12" formatCode="0">
                  <c:v>21</c:v>
                </c:pt>
                <c:pt idx="13" formatCode="#,##0_);[Red]\(#,##0\)">
                  <c:v>20.416666666666668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B07-43E0-9788-4B5C928781A9}"/>
            </c:ext>
          </c:extLst>
        </c:ser>
        <c:ser>
          <c:idx val="8"/>
          <c:order val="7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비교'!$P$42:$AC$42</c:f>
              <c:numCache>
                <c:formatCode>General</c:formatCode>
                <c:ptCount val="14"/>
                <c:pt idx="0">
                  <c:v>0</c:v>
                </c:pt>
                <c:pt idx="1">
                  <c:v>24</c:v>
                </c:pt>
                <c:pt idx="2">
                  <c:v>22</c:v>
                </c:pt>
                <c:pt idx="3">
                  <c:v>20</c:v>
                </c:pt>
                <c:pt idx="4">
                  <c:v>18</c:v>
                </c:pt>
                <c:pt idx="5" formatCode="0">
                  <c:v>13</c:v>
                </c:pt>
                <c:pt idx="6" formatCode="0">
                  <c:v>14.5</c:v>
                </c:pt>
                <c:pt idx="7" formatCode="0">
                  <c:v>9</c:v>
                </c:pt>
                <c:pt idx="8" formatCode="0">
                  <c:v>13</c:v>
                </c:pt>
                <c:pt idx="9" formatCode="0">
                  <c:v>8</c:v>
                </c:pt>
                <c:pt idx="10" formatCode="0">
                  <c:v>10</c:v>
                </c:pt>
                <c:pt idx="11" formatCode="0">
                  <c:v>14</c:v>
                </c:pt>
                <c:pt idx="12" formatCode="0">
                  <c:v>17</c:v>
                </c:pt>
                <c:pt idx="13" formatCode="#,##0_);[Red]\(#,##0\)">
                  <c:v>15.208333333333334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C7-426B-A401-70CF76030604}"/>
            </c:ext>
          </c:extLst>
        </c:ser>
        <c:ser>
          <c:idx val="7"/>
          <c:order val="8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비교'!$P$43:$AC$43</c:f>
              <c:numCache>
                <c:formatCode>0_);[Red]\(0\)</c:formatCode>
                <c:ptCount val="14"/>
                <c:pt idx="0" formatCode="General">
                  <c:v>0</c:v>
                </c:pt>
                <c:pt idx="1">
                  <c:v>23</c:v>
                </c:pt>
                <c:pt idx="2">
                  <c:v>17</c:v>
                </c:pt>
                <c:pt idx="3">
                  <c:v>26</c:v>
                </c:pt>
                <c:pt idx="4">
                  <c:v>18</c:v>
                </c:pt>
                <c:pt idx="5">
                  <c:v>15</c:v>
                </c:pt>
                <c:pt idx="6">
                  <c:v>15</c:v>
                </c:pt>
                <c:pt idx="7">
                  <c:v>11</c:v>
                </c:pt>
                <c:pt idx="8">
                  <c:v>10</c:v>
                </c:pt>
                <c:pt idx="9">
                  <c:v>7</c:v>
                </c:pt>
                <c:pt idx="10">
                  <c:v>7</c:v>
                </c:pt>
                <c:pt idx="11">
                  <c:v>19</c:v>
                </c:pt>
                <c:pt idx="12">
                  <c:v>18</c:v>
                </c:pt>
                <c:pt idx="13" formatCode="#,##0_);[Red]\(#,##0\)">
                  <c:v>15.5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B07-43E0-9788-4B5C928781A9}"/>
            </c:ext>
          </c:extLst>
        </c:ser>
        <c:ser>
          <c:idx val="9"/>
          <c:order val="9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비교'!$P$44:$AC$44</c:f>
              <c:numCache>
                <c:formatCode>0_);[Red]\(0\)</c:formatCode>
                <c:ptCount val="14"/>
                <c:pt idx="0" formatCode="General">
                  <c:v>0</c:v>
                </c:pt>
                <c:pt idx="1">
                  <c:v>19.166666666666668</c:v>
                </c:pt>
                <c:pt idx="2">
                  <c:v>26.5</c:v>
                </c:pt>
                <c:pt idx="3">
                  <c:v>27.333333333333332</c:v>
                </c:pt>
                <c:pt idx="13" formatCode="#,##0_);[Red]\(#,##0\)">
                  <c:v>24.333333333333332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70-4772-AC7C-70A93D3F5A99}"/>
            </c:ext>
          </c:extLst>
        </c:ser>
        <c:ser>
          <c:idx val="10"/>
          <c:order val="10"/>
          <c:marker>
            <c:symbol val="none"/>
          </c:marker>
          <c:cat>
            <c:strRef>
              <c:f>'월별 변화 추이 비교'!$P$34:$AC$34</c:f>
              <c:strCache>
                <c:ptCount val="14"/>
                <c:pt idx="0">
                  <c:v>구분</c:v>
                </c:pt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  <c:pt idx="13">
                  <c:v>평균</c:v>
                </c:pt>
              </c:strCache>
            </c:strRef>
          </c:cat>
          <c:val>
            <c:numRef>
              <c:f>'월별 변화 추이 비교'!$P$45:$AC$45</c:f>
              <c:numCache>
                <c:formatCode>General</c:formatCode>
                <c:ptCount val="1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70-4772-AC7C-70A93D3F5A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897008"/>
        <c:axId val="1"/>
      </c:lineChart>
      <c:catAx>
        <c:axId val="458897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8897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626332940266517"/>
          <c:y val="0.2131469176109084"/>
          <c:w val="9.681039964783221E-2"/>
          <c:h val="0.65601153624123276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'월별 변화 추이 비교'!$A$67</c:f>
              <c:strCache>
                <c:ptCount val="1"/>
                <c:pt idx="0">
                  <c:v>2017년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비교'!$B$67:$N$67</c:f>
              <c:numCache>
                <c:formatCode>0.000_);[Red]\(0.000\)</c:formatCode>
                <c:ptCount val="13"/>
                <c:pt idx="0">
                  <c:v>5.0000000000000001E-3</c:v>
                </c:pt>
                <c:pt idx="1">
                  <c:v>5.0000000000000001E-3</c:v>
                </c:pt>
                <c:pt idx="2">
                  <c:v>5.0000000000000001E-3</c:v>
                </c:pt>
                <c:pt idx="3">
                  <c:v>4.0000000000000001E-3</c:v>
                </c:pt>
                <c:pt idx="4">
                  <c:v>4.0000000000000001E-3</c:v>
                </c:pt>
                <c:pt idx="5">
                  <c:v>4.0000000000000001E-3</c:v>
                </c:pt>
                <c:pt idx="6">
                  <c:v>3.0000000000000001E-3</c:v>
                </c:pt>
                <c:pt idx="7">
                  <c:v>3.0000000000000001E-3</c:v>
                </c:pt>
                <c:pt idx="8">
                  <c:v>4.0000000000000001E-3</c:v>
                </c:pt>
                <c:pt idx="9">
                  <c:v>3.0000000000000001E-3</c:v>
                </c:pt>
                <c:pt idx="10">
                  <c:v>4.0000000000000001E-3</c:v>
                </c:pt>
                <c:pt idx="11">
                  <c:v>5.0000000000000001E-3</c:v>
                </c:pt>
                <c:pt idx="12">
                  <c:v>4.0833333333333338E-3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70-4F3C-8ACE-8D8688C594F8}"/>
            </c:ext>
          </c:extLst>
        </c:ser>
        <c:ser>
          <c:idx val="1"/>
          <c:order val="1"/>
          <c:tx>
            <c:strRef>
              <c:f>'월별 변화 추이 비교'!$A$68</c:f>
              <c:strCache>
                <c:ptCount val="1"/>
                <c:pt idx="0">
                  <c:v>2018년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비교'!$B$68:$N$68</c:f>
              <c:numCache>
                <c:formatCode>0.000_);[Red]\(0.000\)</c:formatCode>
                <c:ptCount val="13"/>
                <c:pt idx="0">
                  <c:v>5.0000000000000001E-3</c:v>
                </c:pt>
                <c:pt idx="1">
                  <c:v>5.0000000000000001E-3</c:v>
                </c:pt>
                <c:pt idx="2">
                  <c:v>4.0000000000000001E-3</c:v>
                </c:pt>
                <c:pt idx="3">
                  <c:v>4.0000000000000001E-3</c:v>
                </c:pt>
                <c:pt idx="4">
                  <c:v>3.0000000000000001E-3</c:v>
                </c:pt>
                <c:pt idx="5">
                  <c:v>3.0000000000000001E-3</c:v>
                </c:pt>
                <c:pt idx="6">
                  <c:v>3.0000000000000001E-3</c:v>
                </c:pt>
                <c:pt idx="7">
                  <c:v>3.0000000000000001E-3</c:v>
                </c:pt>
                <c:pt idx="8">
                  <c:v>3.0000000000000001E-3</c:v>
                </c:pt>
                <c:pt idx="9">
                  <c:v>3.0000000000000001E-3</c:v>
                </c:pt>
                <c:pt idx="10">
                  <c:v>4.0000000000000001E-3</c:v>
                </c:pt>
                <c:pt idx="11">
                  <c:v>4.0000000000000001E-3</c:v>
                </c:pt>
                <c:pt idx="12">
                  <c:v>3.6666666666666675E-3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70-4F3C-8ACE-8D8688C594F8}"/>
            </c:ext>
          </c:extLst>
        </c:ser>
        <c:ser>
          <c:idx val="2"/>
          <c:order val="2"/>
          <c:tx>
            <c:strRef>
              <c:f>'월별 변화 추이 비교'!$A$69</c:f>
              <c:strCache>
                <c:ptCount val="1"/>
                <c:pt idx="0">
                  <c:v>2019년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비교'!$B$69:$N$69</c:f>
              <c:numCache>
                <c:formatCode>0.000_);[Red]\(0.000\)</c:formatCode>
                <c:ptCount val="13"/>
                <c:pt idx="0">
                  <c:v>5.0000000000000001E-3</c:v>
                </c:pt>
                <c:pt idx="1">
                  <c:v>4.0000000000000001E-3</c:v>
                </c:pt>
                <c:pt idx="2">
                  <c:v>4.0000000000000001E-3</c:v>
                </c:pt>
                <c:pt idx="3">
                  <c:v>3.0000000000000001E-3</c:v>
                </c:pt>
                <c:pt idx="4">
                  <c:v>4.0000000000000001E-3</c:v>
                </c:pt>
                <c:pt idx="5">
                  <c:v>3.0000000000000001E-3</c:v>
                </c:pt>
                <c:pt idx="6">
                  <c:v>3.0000000000000001E-3</c:v>
                </c:pt>
                <c:pt idx="7">
                  <c:v>3.0000000000000001E-3</c:v>
                </c:pt>
                <c:pt idx="8">
                  <c:v>2E-3</c:v>
                </c:pt>
                <c:pt idx="9">
                  <c:v>2E-3</c:v>
                </c:pt>
                <c:pt idx="10">
                  <c:v>3.0000000000000001E-3</c:v>
                </c:pt>
                <c:pt idx="11">
                  <c:v>3.0000000000000001E-3</c:v>
                </c:pt>
                <c:pt idx="12">
                  <c:v>3.2500000000000007E-3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70-4F3C-8ACE-8D8688C594F8}"/>
            </c:ext>
          </c:extLst>
        </c:ser>
        <c:ser>
          <c:idx val="3"/>
          <c:order val="3"/>
          <c:tx>
            <c:strRef>
              <c:f>'월별 변화 추이 비교'!$A$70</c:f>
              <c:strCache>
                <c:ptCount val="1"/>
                <c:pt idx="0">
                  <c:v>2020년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비교'!$B$70:$N$70</c:f>
              <c:numCache>
                <c:formatCode>0.000_);[Red]\(0.000\)</c:formatCode>
                <c:ptCount val="13"/>
                <c:pt idx="0">
                  <c:v>3.0000000000000001E-3</c:v>
                </c:pt>
                <c:pt idx="1">
                  <c:v>3.0000000000000001E-3</c:v>
                </c:pt>
                <c:pt idx="2">
                  <c:v>2E-3</c:v>
                </c:pt>
                <c:pt idx="3">
                  <c:v>2E-3</c:v>
                </c:pt>
                <c:pt idx="4">
                  <c:v>2E-3</c:v>
                </c:pt>
                <c:pt idx="5">
                  <c:v>2E-3</c:v>
                </c:pt>
                <c:pt idx="6">
                  <c:v>2E-3</c:v>
                </c:pt>
                <c:pt idx="7">
                  <c:v>2E-3</c:v>
                </c:pt>
                <c:pt idx="8">
                  <c:v>2E-3</c:v>
                </c:pt>
                <c:pt idx="9">
                  <c:v>3.0000000000000001E-3</c:v>
                </c:pt>
                <c:pt idx="10">
                  <c:v>3.0000000000000001E-3</c:v>
                </c:pt>
                <c:pt idx="11">
                  <c:v>3.0000000000000001E-3</c:v>
                </c:pt>
                <c:pt idx="12">
                  <c:v>2.4166666666666668E-3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170-4F3C-8ACE-8D8688C594F8}"/>
            </c:ext>
          </c:extLst>
        </c:ser>
        <c:ser>
          <c:idx val="4"/>
          <c:order val="4"/>
          <c:tx>
            <c:strRef>
              <c:f>'월별 변화 추이 비교'!$A$71</c:f>
              <c:strCache>
                <c:ptCount val="1"/>
                <c:pt idx="0">
                  <c:v>2021년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비교'!$B$71:$N$71</c:f>
              <c:numCache>
                <c:formatCode>0.000_);[Red]\(0.000\)</c:formatCode>
                <c:ptCount val="13"/>
                <c:pt idx="0">
                  <c:v>3.0000000000000001E-3</c:v>
                </c:pt>
                <c:pt idx="1">
                  <c:v>3.0000000000000001E-3</c:v>
                </c:pt>
                <c:pt idx="2">
                  <c:v>3.0000000000000001E-3</c:v>
                </c:pt>
                <c:pt idx="3">
                  <c:v>2E-3</c:v>
                </c:pt>
                <c:pt idx="4">
                  <c:v>2E-3</c:v>
                </c:pt>
                <c:pt idx="5">
                  <c:v>2E-3</c:v>
                </c:pt>
                <c:pt idx="6">
                  <c:v>2E-3</c:v>
                </c:pt>
                <c:pt idx="7">
                  <c:v>2E-3</c:v>
                </c:pt>
                <c:pt idx="8">
                  <c:v>2E-3</c:v>
                </c:pt>
                <c:pt idx="9">
                  <c:v>2E-3</c:v>
                </c:pt>
                <c:pt idx="10">
                  <c:v>2E-3</c:v>
                </c:pt>
                <c:pt idx="11">
                  <c:v>3.0000000000000001E-3</c:v>
                </c:pt>
                <c:pt idx="12">
                  <c:v>2.333333333333334E-3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170-4F3C-8ACE-8D8688C594F8}"/>
            </c:ext>
          </c:extLst>
        </c:ser>
        <c:ser>
          <c:idx val="5"/>
          <c:order val="5"/>
          <c:tx>
            <c:strRef>
              <c:f>'월별 변화 추이 비교'!$A$72</c:f>
              <c:strCache>
                <c:ptCount val="1"/>
                <c:pt idx="0">
                  <c:v>2022년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비교'!$B$72:$N$72</c:f>
              <c:numCache>
                <c:formatCode>0.000_);[Red]\(0.000\)</c:formatCode>
                <c:ptCount val="13"/>
                <c:pt idx="0">
                  <c:v>3.0000000000000001E-3</c:v>
                </c:pt>
                <c:pt idx="1">
                  <c:v>2E-3</c:v>
                </c:pt>
                <c:pt idx="2">
                  <c:v>2E-3</c:v>
                </c:pt>
                <c:pt idx="3">
                  <c:v>2E-3</c:v>
                </c:pt>
                <c:pt idx="4">
                  <c:v>2E-3</c:v>
                </c:pt>
                <c:pt idx="5">
                  <c:v>1E-3</c:v>
                </c:pt>
                <c:pt idx="6">
                  <c:v>2E-3</c:v>
                </c:pt>
                <c:pt idx="7">
                  <c:v>2E-3</c:v>
                </c:pt>
                <c:pt idx="8">
                  <c:v>1E-3</c:v>
                </c:pt>
                <c:pt idx="9">
                  <c:v>2E-3</c:v>
                </c:pt>
                <c:pt idx="10">
                  <c:v>2E-3</c:v>
                </c:pt>
                <c:pt idx="11">
                  <c:v>2E-3</c:v>
                </c:pt>
                <c:pt idx="12">
                  <c:v>1.9166666666666672E-3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170-4F3C-8ACE-8D8688C594F8}"/>
            </c:ext>
          </c:extLst>
        </c:ser>
        <c:ser>
          <c:idx val="6"/>
          <c:order val="6"/>
          <c:tx>
            <c:strRef>
              <c:f>'월별 변화 추이 비교'!$A$73</c:f>
              <c:strCache>
                <c:ptCount val="1"/>
                <c:pt idx="0">
                  <c:v>2023년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비교'!$B$73:$N$73</c:f>
              <c:numCache>
                <c:formatCode>0.000_);[Red]\(0.000\)</c:formatCode>
                <c:ptCount val="13"/>
                <c:pt idx="0">
                  <c:v>2E-3</c:v>
                </c:pt>
                <c:pt idx="1">
                  <c:v>2E-3</c:v>
                </c:pt>
                <c:pt idx="2">
                  <c:v>2E-3</c:v>
                </c:pt>
                <c:pt idx="3">
                  <c:v>2E-3</c:v>
                </c:pt>
                <c:pt idx="4">
                  <c:v>2E-3</c:v>
                </c:pt>
                <c:pt idx="5">
                  <c:v>2E-3</c:v>
                </c:pt>
                <c:pt idx="6">
                  <c:v>1.7000000000000001E-3</c:v>
                </c:pt>
                <c:pt idx="7">
                  <c:v>1.5666666666666667E-3</c:v>
                </c:pt>
                <c:pt idx="8">
                  <c:v>1.5666666666666667E-3</c:v>
                </c:pt>
                <c:pt idx="9">
                  <c:v>1.6999999999999999E-3</c:v>
                </c:pt>
                <c:pt idx="10">
                  <c:v>1.9E-3</c:v>
                </c:pt>
                <c:pt idx="11">
                  <c:v>1.9E-3</c:v>
                </c:pt>
                <c:pt idx="12">
                  <c:v>1.8611111111111111E-3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170-4F3C-8ACE-8D8688C594F8}"/>
            </c:ext>
          </c:extLst>
        </c:ser>
        <c:ser>
          <c:idx val="8"/>
          <c:order val="7"/>
          <c:tx>
            <c:strRef>
              <c:f>'월별 변화 추이 비교'!$A$74</c:f>
              <c:strCache>
                <c:ptCount val="1"/>
                <c:pt idx="0">
                  <c:v>2024년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비교'!$B$74:$N$74</c:f>
              <c:numCache>
                <c:formatCode>0.000_);[Red]\(0.000\)</c:formatCode>
                <c:ptCount val="13"/>
                <c:pt idx="0">
                  <c:v>1.8E-3</c:v>
                </c:pt>
                <c:pt idx="1">
                  <c:v>1.2999999999999999E-3</c:v>
                </c:pt>
                <c:pt idx="2">
                  <c:v>1.5E-3</c:v>
                </c:pt>
                <c:pt idx="3">
                  <c:v>1.6999999999999999E-3</c:v>
                </c:pt>
                <c:pt idx="4">
                  <c:v>1.5E-3</c:v>
                </c:pt>
                <c:pt idx="5">
                  <c:v>1.6999999999999999E-3</c:v>
                </c:pt>
                <c:pt idx="6">
                  <c:v>1.4E-3</c:v>
                </c:pt>
                <c:pt idx="7">
                  <c:v>1.6000000000000001E-3</c:v>
                </c:pt>
                <c:pt idx="8">
                  <c:v>1.5E-3</c:v>
                </c:pt>
                <c:pt idx="9">
                  <c:v>2E-3</c:v>
                </c:pt>
                <c:pt idx="10">
                  <c:v>2E-3</c:v>
                </c:pt>
                <c:pt idx="11">
                  <c:v>2E-3</c:v>
                </c:pt>
                <c:pt idx="12">
                  <c:v>1.666666666666667E-3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EA-459B-9255-746C151D51B9}"/>
            </c:ext>
          </c:extLst>
        </c:ser>
        <c:ser>
          <c:idx val="7"/>
          <c:order val="8"/>
          <c:tx>
            <c:strRef>
              <c:f>'월별 변화 추이 비교'!$A$75</c:f>
              <c:strCache>
                <c:ptCount val="1"/>
                <c:pt idx="0">
                  <c:v>2025년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비교'!$B$75:$N$75</c:f>
              <c:numCache>
                <c:formatCode>0.000_);[Red]\(0.000\)</c:formatCode>
                <c:ptCount val="13"/>
                <c:pt idx="0">
                  <c:v>2E-3</c:v>
                </c:pt>
                <c:pt idx="1">
                  <c:v>2E-3</c:v>
                </c:pt>
                <c:pt idx="2">
                  <c:v>2E-3</c:v>
                </c:pt>
                <c:pt idx="3">
                  <c:v>1.9E-3</c:v>
                </c:pt>
                <c:pt idx="4">
                  <c:v>1.6999999999999999E-3</c:v>
                </c:pt>
                <c:pt idx="5">
                  <c:v>1.6999999999999999E-3</c:v>
                </c:pt>
                <c:pt idx="6">
                  <c:v>1.6999999999999999E-3</c:v>
                </c:pt>
                <c:pt idx="7">
                  <c:v>1.9E-3</c:v>
                </c:pt>
                <c:pt idx="8">
                  <c:v>1.6000000000000001E-3</c:v>
                </c:pt>
                <c:pt idx="9">
                  <c:v>1.6000000000000001E-3</c:v>
                </c:pt>
                <c:pt idx="10">
                  <c:v>1.9E-3</c:v>
                </c:pt>
                <c:pt idx="11">
                  <c:v>2E-3</c:v>
                </c:pt>
                <c:pt idx="12">
                  <c:v>1.8333333333333333E-3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170-4F3C-8ACE-8D8688C594F8}"/>
            </c:ext>
          </c:extLst>
        </c:ser>
        <c:ser>
          <c:idx val="9"/>
          <c:order val="9"/>
          <c:tx>
            <c:strRef>
              <c:f>'월별 변화 추이 비교'!$A$76</c:f>
              <c:strCache>
                <c:ptCount val="1"/>
                <c:pt idx="0">
                  <c:v>2026년</c:v>
                </c:pt>
              </c:strCache>
            </c:strRef>
          </c:tx>
          <c:marker>
            <c:symbol val="none"/>
          </c:marker>
          <c:cat>
            <c:strRef>
              <c:f>'월별 변화 추이 비교'!$B$66:$N$66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비교'!$B$76:$N$76</c:f>
              <c:numCache>
                <c:formatCode>0.000_);[Red]\(0.000\)</c:formatCode>
                <c:ptCount val="13"/>
                <c:pt idx="0">
                  <c:v>2.2333333333333333E-3</c:v>
                </c:pt>
                <c:pt idx="1">
                  <c:v>2.0833333333333333E-3</c:v>
                </c:pt>
                <c:pt idx="2">
                  <c:v>1.9333333333333331E-3</c:v>
                </c:pt>
                <c:pt idx="12">
                  <c:v>2.0833333333333333E-3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8C-4F6D-87FA-CAEF3252E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895344"/>
        <c:axId val="1"/>
      </c:lineChart>
      <c:catAx>
        <c:axId val="458895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458895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009050592813831"/>
          <c:y val="0.22290301517188402"/>
          <c:w val="8.6383132566010837E-2"/>
          <c:h val="0.60319472336929425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'월별 변화 추이 비교'!$P$67</c:f>
              <c:strCache>
                <c:ptCount val="1"/>
                <c:pt idx="0">
                  <c:v>2017년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비교'!$Q$67:$AC$67</c:f>
              <c:numCache>
                <c:formatCode>0.0_);[Red]\(0.0\)</c:formatCode>
                <c:ptCount val="13"/>
                <c:pt idx="0">
                  <c:v>0.8</c:v>
                </c:pt>
                <c:pt idx="1">
                  <c:v>0.7</c:v>
                </c:pt>
                <c:pt idx="2">
                  <c:v>0.6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0.4</c:v>
                </c:pt>
                <c:pt idx="8">
                  <c:v>0.5</c:v>
                </c:pt>
                <c:pt idx="9">
                  <c:v>0.5</c:v>
                </c:pt>
                <c:pt idx="10">
                  <c:v>0.6</c:v>
                </c:pt>
                <c:pt idx="11">
                  <c:v>0.7</c:v>
                </c:pt>
                <c:pt idx="12">
                  <c:v>0.56666666666666665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FD-4920-8F5C-6C8512E85074}"/>
            </c:ext>
          </c:extLst>
        </c:ser>
        <c:ser>
          <c:idx val="1"/>
          <c:order val="1"/>
          <c:tx>
            <c:strRef>
              <c:f>'월별 변화 추이 비교'!$P$68</c:f>
              <c:strCache>
                <c:ptCount val="1"/>
                <c:pt idx="0">
                  <c:v>2018년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비교'!$Q$68:$AC$68</c:f>
              <c:numCache>
                <c:formatCode>0.0_);[Red]\(0.0\)</c:formatCode>
                <c:ptCount val="13"/>
                <c:pt idx="0">
                  <c:v>0.8</c:v>
                </c:pt>
                <c:pt idx="1">
                  <c:v>0.7</c:v>
                </c:pt>
                <c:pt idx="2">
                  <c:v>0.6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0.4</c:v>
                </c:pt>
                <c:pt idx="8">
                  <c:v>0.5</c:v>
                </c:pt>
                <c:pt idx="9">
                  <c:v>0.5</c:v>
                </c:pt>
                <c:pt idx="10">
                  <c:v>0.6</c:v>
                </c:pt>
                <c:pt idx="11">
                  <c:v>0.7</c:v>
                </c:pt>
                <c:pt idx="12">
                  <c:v>0.56666666666666665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FD-4920-8F5C-6C8512E85074}"/>
            </c:ext>
          </c:extLst>
        </c:ser>
        <c:ser>
          <c:idx val="2"/>
          <c:order val="2"/>
          <c:tx>
            <c:strRef>
              <c:f>'월별 변화 추이 비교'!$P$69</c:f>
              <c:strCache>
                <c:ptCount val="1"/>
                <c:pt idx="0">
                  <c:v>2019년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비교'!$Q$69:$AC$69</c:f>
              <c:numCache>
                <c:formatCode>0.0_);[Red]\(0.0\)</c:formatCode>
                <c:ptCount val="13"/>
                <c:pt idx="0">
                  <c:v>0.7</c:v>
                </c:pt>
                <c:pt idx="1">
                  <c:v>0.7</c:v>
                </c:pt>
                <c:pt idx="2">
                  <c:v>0.6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0.6</c:v>
                </c:pt>
                <c:pt idx="8">
                  <c:v>0.5</c:v>
                </c:pt>
                <c:pt idx="9">
                  <c:v>0.5</c:v>
                </c:pt>
                <c:pt idx="10">
                  <c:v>0.6</c:v>
                </c:pt>
                <c:pt idx="11">
                  <c:v>0.7</c:v>
                </c:pt>
                <c:pt idx="12">
                  <c:v>0.57499999999999996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FD-4920-8F5C-6C8512E85074}"/>
            </c:ext>
          </c:extLst>
        </c:ser>
        <c:ser>
          <c:idx val="3"/>
          <c:order val="3"/>
          <c:tx>
            <c:strRef>
              <c:f>'월별 변화 추이 비교'!$P$70</c:f>
              <c:strCache>
                <c:ptCount val="1"/>
                <c:pt idx="0">
                  <c:v>2020년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비교'!$Q$70:$AC$70</c:f>
              <c:numCache>
                <c:formatCode>0.0_);[Red]\(0.0\)</c:formatCode>
                <c:ptCount val="13"/>
                <c:pt idx="0">
                  <c:v>0.8</c:v>
                </c:pt>
                <c:pt idx="1">
                  <c:v>0.6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0.4</c:v>
                </c:pt>
                <c:pt idx="8">
                  <c:v>0.5</c:v>
                </c:pt>
                <c:pt idx="9">
                  <c:v>0.5</c:v>
                </c:pt>
                <c:pt idx="10">
                  <c:v>0.6</c:v>
                </c:pt>
                <c:pt idx="11">
                  <c:v>0.6</c:v>
                </c:pt>
                <c:pt idx="12">
                  <c:v>0.54166666666666663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EFD-4920-8F5C-6C8512E85074}"/>
            </c:ext>
          </c:extLst>
        </c:ser>
        <c:ser>
          <c:idx val="4"/>
          <c:order val="4"/>
          <c:tx>
            <c:strRef>
              <c:f>'월별 변화 추이 비교'!$P$71</c:f>
              <c:strCache>
                <c:ptCount val="1"/>
                <c:pt idx="0">
                  <c:v>2021년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비교'!$Q$71:$AC$71</c:f>
              <c:numCache>
                <c:formatCode>0.0_);[Red]\(0.0\)</c:formatCode>
                <c:ptCount val="13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0.5</c:v>
                </c:pt>
                <c:pt idx="4">
                  <c:v>0.4</c:v>
                </c:pt>
                <c:pt idx="5">
                  <c:v>0.5</c:v>
                </c:pt>
                <c:pt idx="6">
                  <c:v>0.4</c:v>
                </c:pt>
                <c:pt idx="7">
                  <c:v>0.5</c:v>
                </c:pt>
                <c:pt idx="8">
                  <c:v>0.4</c:v>
                </c:pt>
                <c:pt idx="9">
                  <c:v>0.5</c:v>
                </c:pt>
                <c:pt idx="10">
                  <c:v>0.6</c:v>
                </c:pt>
                <c:pt idx="11">
                  <c:v>0.6</c:v>
                </c:pt>
                <c:pt idx="12">
                  <c:v>0.51666666666666661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EFD-4920-8F5C-6C8512E85074}"/>
            </c:ext>
          </c:extLst>
        </c:ser>
        <c:ser>
          <c:idx val="5"/>
          <c:order val="5"/>
          <c:tx>
            <c:strRef>
              <c:f>'월별 변화 추이 비교'!$P$72</c:f>
              <c:strCache>
                <c:ptCount val="1"/>
                <c:pt idx="0">
                  <c:v>2022년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비교'!$Q$72:$AC$72</c:f>
              <c:numCache>
                <c:formatCode>0.0_);[Red]\(0.0\)</c:formatCode>
                <c:ptCount val="13"/>
                <c:pt idx="0">
                  <c:v>0.6</c:v>
                </c:pt>
                <c:pt idx="1">
                  <c:v>0.5</c:v>
                </c:pt>
                <c:pt idx="2">
                  <c:v>0.5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0.5</c:v>
                </c:pt>
                <c:pt idx="7">
                  <c:v>0.5</c:v>
                </c:pt>
                <c:pt idx="8">
                  <c:v>0.4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0.47500000000000003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EFD-4920-8F5C-6C8512E85074}"/>
            </c:ext>
          </c:extLst>
        </c:ser>
        <c:ser>
          <c:idx val="6"/>
          <c:order val="6"/>
          <c:tx>
            <c:strRef>
              <c:f>'월별 변화 추이 비교'!$P$73</c:f>
              <c:strCache>
                <c:ptCount val="1"/>
                <c:pt idx="0">
                  <c:v>2023년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비교'!$Q$73:$AC$73</c:f>
              <c:numCache>
                <c:formatCode>0.0_);[Red]\(0.0\)</c:formatCode>
                <c:ptCount val="13"/>
                <c:pt idx="0">
                  <c:v>0.6</c:v>
                </c:pt>
                <c:pt idx="1">
                  <c:v>0.6</c:v>
                </c:pt>
                <c:pt idx="2">
                  <c:v>0.5</c:v>
                </c:pt>
                <c:pt idx="3">
                  <c:v>0.4</c:v>
                </c:pt>
                <c:pt idx="4">
                  <c:v>0.5</c:v>
                </c:pt>
                <c:pt idx="5">
                  <c:v>0.4</c:v>
                </c:pt>
                <c:pt idx="6">
                  <c:v>0.42333333333333334</c:v>
                </c:pt>
                <c:pt idx="7">
                  <c:v>0.4433333333333333</c:v>
                </c:pt>
                <c:pt idx="8">
                  <c:v>0.46500000000000002</c:v>
                </c:pt>
                <c:pt idx="9">
                  <c:v>0.47</c:v>
                </c:pt>
                <c:pt idx="10">
                  <c:v>0.45</c:v>
                </c:pt>
                <c:pt idx="11">
                  <c:v>0.5</c:v>
                </c:pt>
                <c:pt idx="12">
                  <c:v>0.4793055555555556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EFD-4920-8F5C-6C8512E85074}"/>
            </c:ext>
          </c:extLst>
        </c:ser>
        <c:ser>
          <c:idx val="8"/>
          <c:order val="7"/>
          <c:tx>
            <c:strRef>
              <c:f>'월별 변화 추이 비교'!$P$74</c:f>
              <c:strCache>
                <c:ptCount val="1"/>
                <c:pt idx="0">
                  <c:v>2024년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비교'!$Q$74:$AC$74</c:f>
              <c:numCache>
                <c:formatCode>0.0_);[Red]\(0.0\)</c:formatCode>
                <c:ptCount val="13"/>
                <c:pt idx="0">
                  <c:v>0.51</c:v>
                </c:pt>
                <c:pt idx="1">
                  <c:v>0.47</c:v>
                </c:pt>
                <c:pt idx="2">
                  <c:v>0.39</c:v>
                </c:pt>
                <c:pt idx="3">
                  <c:v>0.44</c:v>
                </c:pt>
                <c:pt idx="4">
                  <c:v>0.38</c:v>
                </c:pt>
                <c:pt idx="5">
                  <c:v>0.41</c:v>
                </c:pt>
                <c:pt idx="6">
                  <c:v>0.41</c:v>
                </c:pt>
                <c:pt idx="7">
                  <c:v>0.46</c:v>
                </c:pt>
                <c:pt idx="8">
                  <c:v>0.4</c:v>
                </c:pt>
                <c:pt idx="9">
                  <c:v>0.4</c:v>
                </c:pt>
                <c:pt idx="10">
                  <c:v>0.5</c:v>
                </c:pt>
                <c:pt idx="11">
                  <c:v>0.5</c:v>
                </c:pt>
                <c:pt idx="12">
                  <c:v>0.43916666666666671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CC-48CC-9259-62BC7AA487AB}"/>
            </c:ext>
          </c:extLst>
        </c:ser>
        <c:ser>
          <c:idx val="7"/>
          <c:order val="8"/>
          <c:tx>
            <c:strRef>
              <c:f>'월별 변화 추이 비교'!$P$75</c:f>
              <c:strCache>
                <c:ptCount val="1"/>
                <c:pt idx="0">
                  <c:v>2025년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비교'!$Q$75:$AC$75</c:f>
              <c:numCache>
                <c:formatCode>0.0_);[Red]\(0.0\)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0.5</c:v>
                </c:pt>
                <c:pt idx="3">
                  <c:v>0.44</c:v>
                </c:pt>
                <c:pt idx="4">
                  <c:v>0.43</c:v>
                </c:pt>
                <c:pt idx="5">
                  <c:v>0.44</c:v>
                </c:pt>
                <c:pt idx="6">
                  <c:v>0.41</c:v>
                </c:pt>
                <c:pt idx="7">
                  <c:v>0.4</c:v>
                </c:pt>
                <c:pt idx="8">
                  <c:v>0.39</c:v>
                </c:pt>
                <c:pt idx="9">
                  <c:v>0.38</c:v>
                </c:pt>
                <c:pt idx="10">
                  <c:v>0.44</c:v>
                </c:pt>
                <c:pt idx="11">
                  <c:v>0.47</c:v>
                </c:pt>
                <c:pt idx="12">
                  <c:v>0.44166666666666665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EFD-4920-8F5C-6C8512E85074}"/>
            </c:ext>
          </c:extLst>
        </c:ser>
        <c:ser>
          <c:idx val="9"/>
          <c:order val="9"/>
          <c:tx>
            <c:strRef>
              <c:f>'월별 변화 추이 비교'!$P$76</c:f>
              <c:strCache>
                <c:ptCount val="1"/>
                <c:pt idx="0">
                  <c:v>2026년</c:v>
                </c:pt>
              </c:strCache>
            </c:strRef>
          </c:tx>
          <c:marker>
            <c:symbol val="none"/>
          </c:marker>
          <c:cat>
            <c:strRef>
              <c:f>'월별 변화 추이 비교'!$Q$66:$AC$66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평균</c:v>
                </c:pt>
              </c:strCache>
            </c:strRef>
          </c:cat>
          <c:val>
            <c:numRef>
              <c:f>'월별 변화 추이 비교'!$Q$76:$AC$76</c:f>
              <c:numCache>
                <c:formatCode>0.0_);[Red]\(0.0\)</c:formatCode>
                <c:ptCount val="13"/>
                <c:pt idx="0">
                  <c:v>0.47166666666666668</c:v>
                </c:pt>
                <c:pt idx="1">
                  <c:v>0.47666666666666674</c:v>
                </c:pt>
                <c:pt idx="2">
                  <c:v>0.45666666666666661</c:v>
                </c:pt>
                <c:pt idx="12">
                  <c:v>0.46833333333333332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F1-4770-BECC-EBC53F30C3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895344"/>
        <c:axId val="1"/>
      </c:lineChart>
      <c:catAx>
        <c:axId val="458895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458895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'SO2'!$B$4</c:f>
              <c:strCache>
                <c:ptCount val="1"/>
                <c:pt idx="0">
                  <c:v>단대동</c:v>
                </c:pt>
              </c:strCache>
            </c:strRef>
          </c:tx>
          <c:marker>
            <c:symbol val="none"/>
          </c:marker>
          <c:val>
            <c:numRef>
              <c:f>'SO2'!$B$5:$B$16</c:f>
              <c:numCache>
                <c:formatCode>General</c:formatCode>
                <c:ptCount val="12"/>
                <c:pt idx="0" formatCode="0.0000">
                  <c:v>1.9E-3</c:v>
                </c:pt>
                <c:pt idx="1">
                  <c:v>1.8E-3</c:v>
                </c:pt>
                <c:pt idx="2" formatCode="0.0000">
                  <c:v>1.6999999999999999E-3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78-478B-938D-85A850520B15}"/>
            </c:ext>
          </c:extLst>
        </c:ser>
        <c:ser>
          <c:idx val="1"/>
          <c:order val="1"/>
          <c:tx>
            <c:strRef>
              <c:f>'SO2'!$C$4</c:f>
              <c:strCache>
                <c:ptCount val="1"/>
                <c:pt idx="0">
                  <c:v>정자동</c:v>
                </c:pt>
              </c:strCache>
            </c:strRef>
          </c:tx>
          <c:marker>
            <c:symbol val="none"/>
          </c:marker>
          <c:val>
            <c:numRef>
              <c:f>'SO2'!$C$5:$C$16</c:f>
              <c:numCache>
                <c:formatCode>0.0000</c:formatCode>
                <c:ptCount val="12"/>
                <c:pt idx="0">
                  <c:v>2.0999999999999999E-3</c:v>
                </c:pt>
                <c:pt idx="1">
                  <c:v>2.0999999999999999E-3</c:v>
                </c:pt>
                <c:pt idx="2">
                  <c:v>1.8E-3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78-478B-938D-85A850520B15}"/>
            </c:ext>
          </c:extLst>
        </c:ser>
        <c:ser>
          <c:idx val="2"/>
          <c:order val="2"/>
          <c:tx>
            <c:strRef>
              <c:f>'SO2'!$D$4</c:f>
              <c:strCache>
                <c:ptCount val="1"/>
                <c:pt idx="0">
                  <c:v>수내동</c:v>
                </c:pt>
              </c:strCache>
            </c:strRef>
          </c:tx>
          <c:marker>
            <c:symbol val="none"/>
          </c:marker>
          <c:val>
            <c:numRef>
              <c:f>'SO2'!$D$5:$D$16</c:f>
              <c:numCache>
                <c:formatCode>0.0000</c:formatCode>
                <c:ptCount val="12"/>
                <c:pt idx="0">
                  <c:v>2E-3</c:v>
                </c:pt>
                <c:pt idx="1">
                  <c:v>1.9E-3</c:v>
                </c:pt>
                <c:pt idx="2" formatCode="General">
                  <c:v>1.8E-3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78-478B-938D-85A850520B15}"/>
            </c:ext>
          </c:extLst>
        </c:ser>
        <c:ser>
          <c:idx val="3"/>
          <c:order val="3"/>
          <c:tx>
            <c:strRef>
              <c:f>'SO2'!$E$4</c:f>
              <c:strCache>
                <c:ptCount val="1"/>
                <c:pt idx="0">
                  <c:v>복정동</c:v>
                </c:pt>
              </c:strCache>
            </c:strRef>
          </c:tx>
          <c:marker>
            <c:symbol val="none"/>
          </c:marker>
          <c:val>
            <c:numRef>
              <c:f>'SO2'!$E$5:$E$16</c:f>
              <c:numCache>
                <c:formatCode>0.0000</c:formatCode>
                <c:ptCount val="12"/>
                <c:pt idx="0">
                  <c:v>2.2000000000000001E-3</c:v>
                </c:pt>
                <c:pt idx="1">
                  <c:v>2E-3</c:v>
                </c:pt>
                <c:pt idx="2">
                  <c:v>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678-478B-938D-85A850520B15}"/>
            </c:ext>
          </c:extLst>
        </c:ser>
        <c:ser>
          <c:idx val="4"/>
          <c:order val="4"/>
          <c:tx>
            <c:strRef>
              <c:f>'SO2'!$F$4</c:f>
              <c:strCache>
                <c:ptCount val="1"/>
                <c:pt idx="0">
                  <c:v>운중동</c:v>
                </c:pt>
              </c:strCache>
            </c:strRef>
          </c:tx>
          <c:marker>
            <c:symbol val="none"/>
          </c:marker>
          <c:val>
            <c:numRef>
              <c:f>'SO2'!$F$5:$F$16</c:f>
              <c:numCache>
                <c:formatCode>0.0000</c:formatCode>
                <c:ptCount val="12"/>
                <c:pt idx="0">
                  <c:v>2.3999999999999998E-3</c:v>
                </c:pt>
                <c:pt idx="1">
                  <c:v>2.0999999999999999E-3</c:v>
                </c:pt>
                <c:pt idx="2">
                  <c:v>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678-478B-938D-85A850520B15}"/>
            </c:ext>
          </c:extLst>
        </c:ser>
        <c:ser>
          <c:idx val="5"/>
          <c:order val="5"/>
          <c:tx>
            <c:strRef>
              <c:f>'SO2'!$G$4</c:f>
              <c:strCache>
                <c:ptCount val="1"/>
                <c:pt idx="0">
                  <c:v>상대원동</c:v>
                </c:pt>
              </c:strCache>
            </c:strRef>
          </c:tx>
          <c:marker>
            <c:symbol val="none"/>
          </c:marker>
          <c:val>
            <c:numRef>
              <c:f>'SO2'!$G$5:$G$16</c:f>
              <c:numCache>
                <c:formatCode>0.0000</c:formatCode>
                <c:ptCount val="12"/>
                <c:pt idx="0">
                  <c:v>2.8E-3</c:v>
                </c:pt>
                <c:pt idx="1">
                  <c:v>2.5999999999999999E-3</c:v>
                </c:pt>
                <c:pt idx="2">
                  <c:v>2.3E-3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678-478B-938D-85A850520B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9872"/>
        <c:axId val="1"/>
      </c:lineChart>
      <c:catAx>
        <c:axId val="458519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458519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'SO2'!$I$4</c:f>
              <c:strCache>
                <c:ptCount val="1"/>
                <c:pt idx="0">
                  <c:v>성남대로</c:v>
                </c:pt>
              </c:strCache>
            </c:strRef>
          </c:tx>
          <c:marker>
            <c:symbol val="none"/>
          </c:marker>
          <c:val>
            <c:numRef>
              <c:f>'SO2'!$I$5:$I$16</c:f>
              <c:numCache>
                <c:formatCode>0.0000</c:formatCode>
                <c:ptCount val="12"/>
                <c:pt idx="0">
                  <c:v>3.0999999999999999E-3</c:v>
                </c:pt>
                <c:pt idx="1">
                  <c:v>2.7000000000000001E-3</c:v>
                </c:pt>
                <c:pt idx="2">
                  <c:v>2.8999999999999998E-3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C9-4C46-BD0F-1DCDD89F56BC}"/>
            </c:ext>
          </c:extLst>
        </c:ser>
        <c:ser>
          <c:idx val="1"/>
          <c:order val="1"/>
          <c:tx>
            <c:strRef>
              <c:f>'SO2'!$J$4</c:f>
              <c:strCache>
                <c:ptCount val="1"/>
                <c:pt idx="0">
                  <c:v>대왕판교로</c:v>
                </c:pt>
              </c:strCache>
            </c:strRef>
          </c:tx>
          <c:marker>
            <c:symbol val="none"/>
          </c:marker>
          <c:val>
            <c:numRef>
              <c:f>'SO2'!$J$5:$J$16</c:f>
              <c:numCache>
                <c:formatCode>0.0000</c:formatCode>
                <c:ptCount val="12"/>
                <c:pt idx="0">
                  <c:v>4.4999999999999997E-3</c:v>
                </c:pt>
                <c:pt idx="1">
                  <c:v>4.0000000000000001E-3</c:v>
                </c:pt>
                <c:pt idx="2">
                  <c:v>3.3999999999999998E-3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C9-4C46-BD0F-1DCDD89F56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4048"/>
        <c:axId val="1"/>
      </c:lineChart>
      <c:catAx>
        <c:axId val="458514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458514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'NO2'!$B$4</c:f>
              <c:strCache>
                <c:ptCount val="1"/>
                <c:pt idx="0">
                  <c:v>단대동</c:v>
                </c:pt>
              </c:strCache>
            </c:strRef>
          </c:tx>
          <c:marker>
            <c:symbol val="none"/>
          </c:marker>
          <c:val>
            <c:numRef>
              <c:f>'NO2'!$B$5:$B$16</c:f>
              <c:numCache>
                <c:formatCode>0.0000</c:formatCode>
                <c:ptCount val="12"/>
                <c:pt idx="0">
                  <c:v>1.66E-2</c:v>
                </c:pt>
                <c:pt idx="1">
                  <c:v>1.6799999999999999E-2</c:v>
                </c:pt>
                <c:pt idx="2">
                  <c:v>1.3299999999999999E-2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F1-4A01-9340-72DE1A3C90C3}"/>
            </c:ext>
          </c:extLst>
        </c:ser>
        <c:ser>
          <c:idx val="1"/>
          <c:order val="1"/>
          <c:tx>
            <c:strRef>
              <c:f>'NO2'!$C$4</c:f>
              <c:strCache>
                <c:ptCount val="1"/>
                <c:pt idx="0">
                  <c:v>정자동</c:v>
                </c:pt>
              </c:strCache>
            </c:strRef>
          </c:tx>
          <c:marker>
            <c:symbol val="none"/>
          </c:marker>
          <c:val>
            <c:numRef>
              <c:f>'NO2'!$C$5:$C$16</c:f>
              <c:numCache>
                <c:formatCode>0.0000</c:formatCode>
                <c:ptCount val="12"/>
                <c:pt idx="0">
                  <c:v>1.7500000000000002E-2</c:v>
                </c:pt>
                <c:pt idx="1">
                  <c:v>1.9099999999999999E-2</c:v>
                </c:pt>
                <c:pt idx="2">
                  <c:v>1.7999999999999999E-2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F1-4A01-9340-72DE1A3C90C3}"/>
            </c:ext>
          </c:extLst>
        </c:ser>
        <c:ser>
          <c:idx val="2"/>
          <c:order val="2"/>
          <c:tx>
            <c:strRef>
              <c:f>'NO2'!$D$4</c:f>
              <c:strCache>
                <c:ptCount val="1"/>
                <c:pt idx="0">
                  <c:v>수내동</c:v>
                </c:pt>
              </c:strCache>
            </c:strRef>
          </c:tx>
          <c:marker>
            <c:symbol val="none"/>
          </c:marker>
          <c:val>
            <c:numRef>
              <c:f>'NO2'!$D$5:$D$16</c:f>
              <c:numCache>
                <c:formatCode>0.0000</c:formatCode>
                <c:ptCount val="12"/>
                <c:pt idx="0">
                  <c:v>1.9199999999999998E-2</c:v>
                </c:pt>
                <c:pt idx="1">
                  <c:v>2.1999999999999999E-2</c:v>
                </c:pt>
                <c:pt idx="2">
                  <c:v>1.9400000000000001E-2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F1-4A01-9340-72DE1A3C90C3}"/>
            </c:ext>
          </c:extLst>
        </c:ser>
        <c:ser>
          <c:idx val="3"/>
          <c:order val="3"/>
          <c:tx>
            <c:strRef>
              <c:f>'NO2'!$E$4</c:f>
              <c:strCache>
                <c:ptCount val="1"/>
                <c:pt idx="0">
                  <c:v>복정동</c:v>
                </c:pt>
              </c:strCache>
            </c:strRef>
          </c:tx>
          <c:marker>
            <c:symbol val="none"/>
          </c:marker>
          <c:val>
            <c:numRef>
              <c:f>'NO2'!$E$5:$E$16</c:f>
              <c:numCache>
                <c:formatCode>0.0000</c:formatCode>
                <c:ptCount val="12"/>
                <c:pt idx="0">
                  <c:v>1.7600000000000001E-2</c:v>
                </c:pt>
                <c:pt idx="1">
                  <c:v>1.8599999999999998E-2</c:v>
                </c:pt>
                <c:pt idx="2">
                  <c:v>1.6899999999999998E-2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F1-4A01-9340-72DE1A3C90C3}"/>
            </c:ext>
          </c:extLst>
        </c:ser>
        <c:ser>
          <c:idx val="4"/>
          <c:order val="4"/>
          <c:tx>
            <c:strRef>
              <c:f>'NO2'!$F$4</c:f>
              <c:strCache>
                <c:ptCount val="1"/>
                <c:pt idx="0">
                  <c:v>운중동</c:v>
                </c:pt>
              </c:strCache>
            </c:strRef>
          </c:tx>
          <c:marker>
            <c:symbol val="none"/>
          </c:marker>
          <c:val>
            <c:numRef>
              <c:f>'NO2'!$F$5:$F$16</c:f>
              <c:numCache>
                <c:formatCode>0.0000</c:formatCode>
                <c:ptCount val="12"/>
                <c:pt idx="0">
                  <c:v>1.83E-2</c:v>
                </c:pt>
                <c:pt idx="1">
                  <c:v>2.1299999999999999E-2</c:v>
                </c:pt>
                <c:pt idx="2">
                  <c:v>2.01E-2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5F1-4A01-9340-72DE1A3C90C3}"/>
            </c:ext>
          </c:extLst>
        </c:ser>
        <c:ser>
          <c:idx val="5"/>
          <c:order val="5"/>
          <c:tx>
            <c:strRef>
              <c:f>'NO2'!$G$4</c:f>
              <c:strCache>
                <c:ptCount val="1"/>
                <c:pt idx="0">
                  <c:v>상대원동</c:v>
                </c:pt>
              </c:strCache>
            </c:strRef>
          </c:tx>
          <c:marker>
            <c:symbol val="none"/>
          </c:marker>
          <c:val>
            <c:numRef>
              <c:f>'NO2'!$G$5:$G$16</c:f>
              <c:numCache>
                <c:formatCode>0.0000</c:formatCode>
                <c:ptCount val="12"/>
                <c:pt idx="0">
                  <c:v>2.1700000000000001E-2</c:v>
                </c:pt>
                <c:pt idx="1">
                  <c:v>2.29E-2</c:v>
                </c:pt>
                <c:pt idx="2">
                  <c:v>2.1000000000000001E-2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5F1-4A01-9340-72DE1A3C90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9872"/>
        <c:axId val="1"/>
      </c:lineChart>
      <c:catAx>
        <c:axId val="458519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458519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'NO2'!$I$4</c:f>
              <c:strCache>
                <c:ptCount val="1"/>
                <c:pt idx="0">
                  <c:v>성남대로</c:v>
                </c:pt>
              </c:strCache>
            </c:strRef>
          </c:tx>
          <c:marker>
            <c:symbol val="none"/>
          </c:marker>
          <c:val>
            <c:numRef>
              <c:f>'NO2'!$I$5:$I$16</c:f>
              <c:numCache>
                <c:formatCode>0.0000</c:formatCode>
                <c:ptCount val="12"/>
                <c:pt idx="0">
                  <c:v>2.86E-2</c:v>
                </c:pt>
                <c:pt idx="1">
                  <c:v>3.3500000000000002E-2</c:v>
                </c:pt>
                <c:pt idx="2">
                  <c:v>3.2800000000000003E-2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FF-4056-BDF7-B1420015CE55}"/>
            </c:ext>
          </c:extLst>
        </c:ser>
        <c:ser>
          <c:idx val="1"/>
          <c:order val="1"/>
          <c:tx>
            <c:strRef>
              <c:f>'NO2'!$J$4</c:f>
              <c:strCache>
                <c:ptCount val="1"/>
                <c:pt idx="0">
                  <c:v>대왕판교로</c:v>
                </c:pt>
              </c:strCache>
            </c:strRef>
          </c:tx>
          <c:marker>
            <c:symbol val="none"/>
          </c:marker>
          <c:val>
            <c:numRef>
              <c:f>'NO2'!$J$5:$J$16</c:f>
              <c:numCache>
                <c:formatCode>0.0000</c:formatCode>
                <c:ptCount val="12"/>
                <c:pt idx="0">
                  <c:v>2.6100000000000002E-2</c:v>
                </c:pt>
                <c:pt idx="1">
                  <c:v>2.9499999999999998E-2</c:v>
                </c:pt>
                <c:pt idx="2" formatCode="General">
                  <c:v>3.0099999999999998E-2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FF-4056-BDF7-B1420015CE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4048"/>
        <c:axId val="1"/>
      </c:lineChart>
      <c:catAx>
        <c:axId val="458514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458514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'O3'!$B$4</c:f>
              <c:strCache>
                <c:ptCount val="1"/>
                <c:pt idx="0">
                  <c:v>단대동</c:v>
                </c:pt>
              </c:strCache>
            </c:strRef>
          </c:tx>
          <c:marker>
            <c:symbol val="none"/>
          </c:marker>
          <c:val>
            <c:numRef>
              <c:f>'O3'!$B$5:$B$16</c:f>
              <c:numCache>
                <c:formatCode>0.0000</c:formatCode>
                <c:ptCount val="12"/>
                <c:pt idx="0">
                  <c:v>2.12E-2</c:v>
                </c:pt>
                <c:pt idx="1">
                  <c:v>3.2000000000000001E-2</c:v>
                </c:pt>
                <c:pt idx="2">
                  <c:v>4.0099999999999997E-2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5E-4875-989F-23FF8A95B217}"/>
            </c:ext>
          </c:extLst>
        </c:ser>
        <c:ser>
          <c:idx val="1"/>
          <c:order val="1"/>
          <c:tx>
            <c:strRef>
              <c:f>'O3'!$C$4</c:f>
              <c:strCache>
                <c:ptCount val="1"/>
                <c:pt idx="0">
                  <c:v>정자동</c:v>
                </c:pt>
              </c:strCache>
            </c:strRef>
          </c:tx>
          <c:marker>
            <c:symbol val="none"/>
          </c:marker>
          <c:val>
            <c:numRef>
              <c:f>'O3'!$C$5:$C$16</c:f>
              <c:numCache>
                <c:formatCode>0.0000</c:formatCode>
                <c:ptCount val="12"/>
                <c:pt idx="0">
                  <c:v>1.9800000000000002E-2</c:v>
                </c:pt>
                <c:pt idx="1">
                  <c:v>2.53E-2</c:v>
                </c:pt>
                <c:pt idx="2">
                  <c:v>3.5900000000000001E-2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5E-4875-989F-23FF8A95B217}"/>
            </c:ext>
          </c:extLst>
        </c:ser>
        <c:ser>
          <c:idx val="2"/>
          <c:order val="2"/>
          <c:tx>
            <c:strRef>
              <c:f>'O3'!$D$4</c:f>
              <c:strCache>
                <c:ptCount val="1"/>
                <c:pt idx="0">
                  <c:v>수내동</c:v>
                </c:pt>
              </c:strCache>
            </c:strRef>
          </c:tx>
          <c:marker>
            <c:symbol val="none"/>
          </c:marker>
          <c:val>
            <c:numRef>
              <c:f>'O3'!$D$5:$D$16</c:f>
              <c:numCache>
                <c:formatCode>General</c:formatCode>
                <c:ptCount val="12"/>
                <c:pt idx="0" formatCode="0.0000">
                  <c:v>1.89E-2</c:v>
                </c:pt>
                <c:pt idx="1">
                  <c:v>2.5399999999999999E-2</c:v>
                </c:pt>
                <c:pt idx="2" formatCode="0.0000">
                  <c:v>3.5400000000000001E-2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5E-4875-989F-23FF8A95B217}"/>
            </c:ext>
          </c:extLst>
        </c:ser>
        <c:ser>
          <c:idx val="3"/>
          <c:order val="3"/>
          <c:tx>
            <c:strRef>
              <c:f>'O3'!$E$4</c:f>
              <c:strCache>
                <c:ptCount val="1"/>
                <c:pt idx="0">
                  <c:v>복정동</c:v>
                </c:pt>
              </c:strCache>
            </c:strRef>
          </c:tx>
          <c:marker>
            <c:symbol val="none"/>
          </c:marker>
          <c:val>
            <c:numRef>
              <c:f>'O3'!$E$5:$E$16</c:f>
              <c:numCache>
                <c:formatCode>General</c:formatCode>
                <c:ptCount val="12"/>
                <c:pt idx="0" formatCode="0.0000">
                  <c:v>1.9099999999999999E-2</c:v>
                </c:pt>
                <c:pt idx="1">
                  <c:v>2.46E-2</c:v>
                </c:pt>
                <c:pt idx="2" formatCode="0.0000">
                  <c:v>3.2500000000000001E-2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25E-4875-989F-23FF8A95B217}"/>
            </c:ext>
          </c:extLst>
        </c:ser>
        <c:ser>
          <c:idx val="4"/>
          <c:order val="4"/>
          <c:tx>
            <c:strRef>
              <c:f>'O3'!$F$4</c:f>
              <c:strCache>
                <c:ptCount val="1"/>
                <c:pt idx="0">
                  <c:v>운중동</c:v>
                </c:pt>
              </c:strCache>
            </c:strRef>
          </c:tx>
          <c:marker>
            <c:symbol val="none"/>
          </c:marker>
          <c:val>
            <c:numRef>
              <c:f>'O3'!$F$5:$F$16</c:f>
              <c:numCache>
                <c:formatCode>0.0000</c:formatCode>
                <c:ptCount val="12"/>
                <c:pt idx="0">
                  <c:v>2.0400000000000001E-2</c:v>
                </c:pt>
                <c:pt idx="1">
                  <c:v>2.4E-2</c:v>
                </c:pt>
                <c:pt idx="2">
                  <c:v>3.6700000000000003E-2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25E-4875-989F-23FF8A95B217}"/>
            </c:ext>
          </c:extLst>
        </c:ser>
        <c:ser>
          <c:idx val="5"/>
          <c:order val="5"/>
          <c:tx>
            <c:strRef>
              <c:f>'O3'!$G$4</c:f>
              <c:strCache>
                <c:ptCount val="1"/>
                <c:pt idx="0">
                  <c:v>상대원동</c:v>
                </c:pt>
              </c:strCache>
            </c:strRef>
          </c:tx>
          <c:marker>
            <c:symbol val="none"/>
          </c:marker>
          <c:val>
            <c:numRef>
              <c:f>'O3'!$G$5:$G$16</c:f>
              <c:numCache>
                <c:formatCode>0.0000</c:formatCode>
                <c:ptCount val="12"/>
                <c:pt idx="0">
                  <c:v>2.1100000000000001E-2</c:v>
                </c:pt>
                <c:pt idx="1">
                  <c:v>2.8199999999999999E-2</c:v>
                </c:pt>
                <c:pt idx="2" formatCode="General">
                  <c:v>3.61E-2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25E-4875-989F-23FF8A95B2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9872"/>
        <c:axId val="1"/>
      </c:lineChart>
      <c:catAx>
        <c:axId val="458519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458519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'O3'!$I$4</c:f>
              <c:strCache>
                <c:ptCount val="1"/>
                <c:pt idx="0">
                  <c:v>성남대로</c:v>
                </c:pt>
              </c:strCache>
            </c:strRef>
          </c:tx>
          <c:marker>
            <c:symbol val="none"/>
          </c:marker>
          <c:val>
            <c:numRef>
              <c:f>'O3'!$I$5:$I$16</c:f>
              <c:numCache>
                <c:formatCode>0.0000</c:formatCode>
                <c:ptCount val="12"/>
                <c:pt idx="0">
                  <c:v>1.49E-2</c:v>
                </c:pt>
                <c:pt idx="1">
                  <c:v>1.8100000000000002E-2</c:v>
                </c:pt>
                <c:pt idx="2">
                  <c:v>2.63E-2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09-444C-BEFA-2BAD7CC027B4}"/>
            </c:ext>
          </c:extLst>
        </c:ser>
        <c:ser>
          <c:idx val="1"/>
          <c:order val="1"/>
          <c:tx>
            <c:strRef>
              <c:f>'O3'!$J$4</c:f>
              <c:strCache>
                <c:ptCount val="1"/>
                <c:pt idx="0">
                  <c:v>대왕판교로</c:v>
                </c:pt>
              </c:strCache>
            </c:strRef>
          </c:tx>
          <c:marker>
            <c:symbol val="none"/>
          </c:marker>
          <c:val>
            <c:numRef>
              <c:f>'O3'!$J$5:$J$16</c:f>
              <c:numCache>
                <c:formatCode>0.0000</c:formatCode>
                <c:ptCount val="12"/>
                <c:pt idx="0" formatCode="General">
                  <c:v>1.44E-2</c:v>
                </c:pt>
                <c:pt idx="1">
                  <c:v>1.77E-2</c:v>
                </c:pt>
                <c:pt idx="2">
                  <c:v>2.58E-2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09-444C-BEFA-2BAD7CC027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4048"/>
        <c:axId val="1"/>
      </c:lineChart>
      <c:catAx>
        <c:axId val="458514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458514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CO!$B$4</c:f>
              <c:strCache>
                <c:ptCount val="1"/>
                <c:pt idx="0">
                  <c:v>단대동</c:v>
                </c:pt>
              </c:strCache>
            </c:strRef>
          </c:tx>
          <c:marker>
            <c:symbol val="none"/>
          </c:marker>
          <c:val>
            <c:numRef>
              <c:f>CO!$B$5:$B$16</c:f>
              <c:numCache>
                <c:formatCode>0.00</c:formatCode>
                <c:ptCount val="12"/>
                <c:pt idx="0">
                  <c:v>0.5</c:v>
                </c:pt>
                <c:pt idx="1">
                  <c:v>0.44</c:v>
                </c:pt>
                <c:pt idx="2">
                  <c:v>0.38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BD-4829-BB39-61370DF05880}"/>
            </c:ext>
          </c:extLst>
        </c:ser>
        <c:ser>
          <c:idx val="1"/>
          <c:order val="1"/>
          <c:tx>
            <c:strRef>
              <c:f>CO!$C$4</c:f>
              <c:strCache>
                <c:ptCount val="1"/>
                <c:pt idx="0">
                  <c:v>정자동</c:v>
                </c:pt>
              </c:strCache>
            </c:strRef>
          </c:tx>
          <c:marker>
            <c:symbol val="none"/>
          </c:marker>
          <c:val>
            <c:numRef>
              <c:f>CO!$C$5:$C$16</c:f>
              <c:numCache>
                <c:formatCode>0.00</c:formatCode>
                <c:ptCount val="12"/>
                <c:pt idx="0">
                  <c:v>0.48</c:v>
                </c:pt>
                <c:pt idx="1">
                  <c:v>0.5</c:v>
                </c:pt>
                <c:pt idx="2">
                  <c:v>0.49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BD-4829-BB39-61370DF05880}"/>
            </c:ext>
          </c:extLst>
        </c:ser>
        <c:ser>
          <c:idx val="2"/>
          <c:order val="2"/>
          <c:tx>
            <c:strRef>
              <c:f>CO!$D$4</c:f>
              <c:strCache>
                <c:ptCount val="1"/>
                <c:pt idx="0">
                  <c:v>수내동</c:v>
                </c:pt>
              </c:strCache>
            </c:strRef>
          </c:tx>
          <c:marker>
            <c:symbol val="none"/>
          </c:marker>
          <c:val>
            <c:numRef>
              <c:f>CO!$D$5:$D$16</c:f>
              <c:numCache>
                <c:formatCode>0.00</c:formatCode>
                <c:ptCount val="12"/>
                <c:pt idx="0">
                  <c:v>0.46</c:v>
                </c:pt>
                <c:pt idx="1">
                  <c:v>0.46</c:v>
                </c:pt>
                <c:pt idx="2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BD-4829-BB39-61370DF05880}"/>
            </c:ext>
          </c:extLst>
        </c:ser>
        <c:ser>
          <c:idx val="3"/>
          <c:order val="3"/>
          <c:tx>
            <c:strRef>
              <c:f>CO!$E$4</c:f>
              <c:strCache>
                <c:ptCount val="1"/>
                <c:pt idx="0">
                  <c:v>복정동</c:v>
                </c:pt>
              </c:strCache>
            </c:strRef>
          </c:tx>
          <c:marker>
            <c:symbol val="none"/>
          </c:marker>
          <c:val>
            <c:numRef>
              <c:f>CO!$E$5:$E$16</c:f>
              <c:numCache>
                <c:formatCode>0.00</c:formatCode>
                <c:ptCount val="12"/>
                <c:pt idx="0">
                  <c:v>0.46</c:v>
                </c:pt>
                <c:pt idx="1">
                  <c:v>0.45</c:v>
                </c:pt>
                <c:pt idx="2">
                  <c:v>0.44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EBD-4829-BB39-61370DF05880}"/>
            </c:ext>
          </c:extLst>
        </c:ser>
        <c:ser>
          <c:idx val="4"/>
          <c:order val="4"/>
          <c:tx>
            <c:strRef>
              <c:f>CO!$F$4</c:f>
              <c:strCache>
                <c:ptCount val="1"/>
                <c:pt idx="0">
                  <c:v>운중동</c:v>
                </c:pt>
              </c:strCache>
            </c:strRef>
          </c:tx>
          <c:marker>
            <c:symbol val="none"/>
          </c:marker>
          <c:val>
            <c:numRef>
              <c:f>CO!$F$5:$F$16</c:f>
              <c:numCache>
                <c:formatCode>0.00</c:formatCode>
                <c:ptCount val="12"/>
                <c:pt idx="0">
                  <c:v>0.43</c:v>
                </c:pt>
                <c:pt idx="1">
                  <c:v>0.46</c:v>
                </c:pt>
                <c:pt idx="2">
                  <c:v>0.51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EBD-4829-BB39-61370DF05880}"/>
            </c:ext>
          </c:extLst>
        </c:ser>
        <c:ser>
          <c:idx val="5"/>
          <c:order val="5"/>
          <c:tx>
            <c:strRef>
              <c:f>CO!$G$4</c:f>
              <c:strCache>
                <c:ptCount val="1"/>
                <c:pt idx="0">
                  <c:v>상대원동</c:v>
                </c:pt>
              </c:strCache>
            </c:strRef>
          </c:tx>
          <c:marker>
            <c:symbol val="none"/>
          </c:marker>
          <c:val>
            <c:numRef>
              <c:f>CO!$G$5:$G$16</c:f>
              <c:numCache>
                <c:formatCode>0.00</c:formatCode>
                <c:ptCount val="12"/>
                <c:pt idx="0">
                  <c:v>0.5</c:v>
                </c:pt>
                <c:pt idx="1">
                  <c:v>0.55000000000000004</c:v>
                </c:pt>
                <c:pt idx="2">
                  <c:v>0.52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EBD-4829-BB39-61370DF058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9872"/>
        <c:axId val="1"/>
      </c:lineChart>
      <c:catAx>
        <c:axId val="458519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458519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CO!$I$4</c:f>
              <c:strCache>
                <c:ptCount val="1"/>
                <c:pt idx="0">
                  <c:v>성남대로</c:v>
                </c:pt>
              </c:strCache>
            </c:strRef>
          </c:tx>
          <c:marker>
            <c:symbol val="none"/>
          </c:marker>
          <c:val>
            <c:numRef>
              <c:f>CO!$I$5:$I$16</c:f>
              <c:numCache>
                <c:formatCode>0.00</c:formatCode>
                <c:ptCount val="12"/>
                <c:pt idx="0">
                  <c:v>0.56999999999999995</c:v>
                </c:pt>
                <c:pt idx="1">
                  <c:v>0.56999999999999995</c:v>
                </c:pt>
                <c:pt idx="2">
                  <c:v>0.53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3A-43F3-B08C-99B06E82A486}"/>
            </c:ext>
          </c:extLst>
        </c:ser>
        <c:ser>
          <c:idx val="1"/>
          <c:order val="1"/>
          <c:tx>
            <c:strRef>
              <c:f>CO!$J$4</c:f>
              <c:strCache>
                <c:ptCount val="1"/>
                <c:pt idx="0">
                  <c:v>대왕판교로</c:v>
                </c:pt>
              </c:strCache>
            </c:strRef>
          </c:tx>
          <c:marker>
            <c:symbol val="none"/>
          </c:marker>
          <c:val>
            <c:numRef>
              <c:f>CO!$J$5:$J$16</c:f>
              <c:numCache>
                <c:formatCode>0.00</c:formatCode>
                <c:ptCount val="12"/>
                <c:pt idx="0">
                  <c:v>0.56000000000000005</c:v>
                </c:pt>
                <c:pt idx="1">
                  <c:v>0.6</c:v>
                </c:pt>
                <c:pt idx="2">
                  <c:v>0.55000000000000004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3A-43F3-B08C-99B06E82A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4048"/>
        <c:axId val="1"/>
      </c:lineChart>
      <c:catAx>
        <c:axId val="458514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458514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'PM10'!$B$4</c:f>
              <c:strCache>
                <c:ptCount val="1"/>
                <c:pt idx="0">
                  <c:v>단대동</c:v>
                </c:pt>
              </c:strCache>
            </c:strRef>
          </c:tx>
          <c:marker>
            <c:symbol val="none"/>
          </c:marker>
          <c:val>
            <c:numRef>
              <c:f>'PM10'!$B$5:$B$16</c:f>
              <c:numCache>
                <c:formatCode>0.0</c:formatCode>
                <c:ptCount val="12"/>
                <c:pt idx="0">
                  <c:v>32</c:v>
                </c:pt>
                <c:pt idx="1">
                  <c:v>43</c:v>
                </c:pt>
                <c:pt idx="2">
                  <c:v>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F4-4D3A-A9C2-EA7FDC3AAC33}"/>
            </c:ext>
          </c:extLst>
        </c:ser>
        <c:ser>
          <c:idx val="1"/>
          <c:order val="1"/>
          <c:tx>
            <c:strRef>
              <c:f>'PM10'!$C$4</c:f>
              <c:strCache>
                <c:ptCount val="1"/>
                <c:pt idx="0">
                  <c:v>정자동</c:v>
                </c:pt>
              </c:strCache>
            </c:strRef>
          </c:tx>
          <c:marker>
            <c:symbol val="none"/>
          </c:marker>
          <c:val>
            <c:numRef>
              <c:f>'PM10'!$C$5:$C$16</c:f>
              <c:numCache>
                <c:formatCode>0.0</c:formatCode>
                <c:ptCount val="12"/>
                <c:pt idx="0">
                  <c:v>34</c:v>
                </c:pt>
                <c:pt idx="1">
                  <c:v>48</c:v>
                </c:pt>
                <c:pt idx="2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F4-4D3A-A9C2-EA7FDC3AAC33}"/>
            </c:ext>
          </c:extLst>
        </c:ser>
        <c:ser>
          <c:idx val="2"/>
          <c:order val="2"/>
          <c:tx>
            <c:strRef>
              <c:f>'PM10'!$D$4</c:f>
              <c:strCache>
                <c:ptCount val="1"/>
                <c:pt idx="0">
                  <c:v>수내동</c:v>
                </c:pt>
              </c:strCache>
            </c:strRef>
          </c:tx>
          <c:marker>
            <c:symbol val="none"/>
          </c:marker>
          <c:val>
            <c:numRef>
              <c:f>'PM10'!$D$5:$D$16</c:f>
              <c:numCache>
                <c:formatCode>0.0</c:formatCode>
                <c:ptCount val="12"/>
                <c:pt idx="0">
                  <c:v>35</c:v>
                </c:pt>
                <c:pt idx="1">
                  <c:v>46</c:v>
                </c:pt>
                <c:pt idx="2">
                  <c:v>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F4-4D3A-A9C2-EA7FDC3AAC33}"/>
            </c:ext>
          </c:extLst>
        </c:ser>
        <c:ser>
          <c:idx val="3"/>
          <c:order val="3"/>
          <c:tx>
            <c:strRef>
              <c:f>'PM10'!$E$4</c:f>
              <c:strCache>
                <c:ptCount val="1"/>
                <c:pt idx="0">
                  <c:v>복정동</c:v>
                </c:pt>
              </c:strCache>
            </c:strRef>
          </c:tx>
          <c:marker>
            <c:symbol val="none"/>
          </c:marker>
          <c:val>
            <c:numRef>
              <c:f>'PM10'!$E$5:$E$16</c:f>
              <c:numCache>
                <c:formatCode>0.0</c:formatCode>
                <c:ptCount val="12"/>
                <c:pt idx="0">
                  <c:v>31</c:v>
                </c:pt>
                <c:pt idx="1">
                  <c:v>43</c:v>
                </c:pt>
                <c:pt idx="2">
                  <c:v>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F4-4D3A-A9C2-EA7FDC3AAC33}"/>
            </c:ext>
          </c:extLst>
        </c:ser>
        <c:ser>
          <c:idx val="4"/>
          <c:order val="4"/>
          <c:tx>
            <c:strRef>
              <c:f>'PM10'!$F$4</c:f>
              <c:strCache>
                <c:ptCount val="1"/>
                <c:pt idx="0">
                  <c:v>운중동</c:v>
                </c:pt>
              </c:strCache>
            </c:strRef>
          </c:tx>
          <c:marker>
            <c:symbol val="none"/>
          </c:marker>
          <c:val>
            <c:numRef>
              <c:f>'PM10'!$F$5:$F$16</c:f>
              <c:numCache>
                <c:formatCode>0.0</c:formatCode>
                <c:ptCount val="12"/>
                <c:pt idx="0">
                  <c:v>38</c:v>
                </c:pt>
                <c:pt idx="1">
                  <c:v>50</c:v>
                </c:pt>
                <c:pt idx="2">
                  <c:v>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CF4-4D3A-A9C2-EA7FDC3AAC33}"/>
            </c:ext>
          </c:extLst>
        </c:ser>
        <c:ser>
          <c:idx val="5"/>
          <c:order val="5"/>
          <c:tx>
            <c:strRef>
              <c:f>'PM10'!$G$4</c:f>
              <c:strCache>
                <c:ptCount val="1"/>
                <c:pt idx="0">
                  <c:v>상대원동</c:v>
                </c:pt>
              </c:strCache>
            </c:strRef>
          </c:tx>
          <c:marker>
            <c:symbol val="none"/>
          </c:marker>
          <c:val>
            <c:numRef>
              <c:f>'PM10'!$G$5:$G$16</c:f>
              <c:numCache>
                <c:formatCode>0.0</c:formatCode>
                <c:ptCount val="12"/>
                <c:pt idx="0">
                  <c:v>35</c:v>
                </c:pt>
                <c:pt idx="1">
                  <c:v>48</c:v>
                </c:pt>
                <c:pt idx="2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CF4-4D3A-A9C2-EA7FDC3AA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9872"/>
        <c:axId val="1"/>
      </c:lineChart>
      <c:catAx>
        <c:axId val="458519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58519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'PM10'!$I$4</c:f>
              <c:strCache>
                <c:ptCount val="1"/>
                <c:pt idx="0">
                  <c:v>성남대로</c:v>
                </c:pt>
              </c:strCache>
            </c:strRef>
          </c:tx>
          <c:marker>
            <c:symbol val="none"/>
          </c:marker>
          <c:val>
            <c:numRef>
              <c:f>'PM10'!$I$5:$I$16</c:f>
              <c:numCache>
                <c:formatCode>0.0</c:formatCode>
                <c:ptCount val="12"/>
                <c:pt idx="0">
                  <c:v>33</c:v>
                </c:pt>
                <c:pt idx="1">
                  <c:v>41</c:v>
                </c:pt>
                <c:pt idx="2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1F-4275-AA44-4F1E773C4ECF}"/>
            </c:ext>
          </c:extLst>
        </c:ser>
        <c:ser>
          <c:idx val="1"/>
          <c:order val="1"/>
          <c:tx>
            <c:strRef>
              <c:f>'PM10'!$J$4</c:f>
              <c:strCache>
                <c:ptCount val="1"/>
                <c:pt idx="0">
                  <c:v>대왕판교로</c:v>
                </c:pt>
              </c:strCache>
            </c:strRef>
          </c:tx>
          <c:marker>
            <c:symbol val="none"/>
          </c:marker>
          <c:val>
            <c:numRef>
              <c:f>'PM10'!$J$5:$J$16</c:f>
              <c:numCache>
                <c:formatCode>0.0</c:formatCode>
                <c:ptCount val="12"/>
                <c:pt idx="0">
                  <c:v>38</c:v>
                </c:pt>
                <c:pt idx="1">
                  <c:v>50</c:v>
                </c:pt>
                <c:pt idx="2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1F-4275-AA44-4F1E773C4E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4048"/>
        <c:axId val="1"/>
      </c:lineChart>
      <c:catAx>
        <c:axId val="458514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58514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'PM2.5'!$B$4</c:f>
              <c:strCache>
                <c:ptCount val="1"/>
                <c:pt idx="0">
                  <c:v>단대동</c:v>
                </c:pt>
              </c:strCache>
            </c:strRef>
          </c:tx>
          <c:marker>
            <c:symbol val="none"/>
          </c:marker>
          <c:val>
            <c:numRef>
              <c:f>'PM2.5'!$B$5:$B$16</c:f>
              <c:numCache>
                <c:formatCode>0.0</c:formatCode>
                <c:ptCount val="12"/>
                <c:pt idx="0">
                  <c:v>21</c:v>
                </c:pt>
                <c:pt idx="1">
                  <c:v>29</c:v>
                </c:pt>
                <c:pt idx="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BF-496A-B5C6-FF2A6560DBBA}"/>
            </c:ext>
          </c:extLst>
        </c:ser>
        <c:ser>
          <c:idx val="1"/>
          <c:order val="1"/>
          <c:tx>
            <c:strRef>
              <c:f>'PM2.5'!$C$4</c:f>
              <c:strCache>
                <c:ptCount val="1"/>
                <c:pt idx="0">
                  <c:v>정자동</c:v>
                </c:pt>
              </c:strCache>
            </c:strRef>
          </c:tx>
          <c:marker>
            <c:symbol val="none"/>
          </c:marker>
          <c:val>
            <c:numRef>
              <c:f>'PM2.5'!$C$5:$C$16</c:f>
              <c:numCache>
                <c:formatCode>0.0</c:formatCode>
                <c:ptCount val="12"/>
                <c:pt idx="0">
                  <c:v>18</c:v>
                </c:pt>
                <c:pt idx="1">
                  <c:v>26</c:v>
                </c:pt>
                <c:pt idx="2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BF-496A-B5C6-FF2A6560DBBA}"/>
            </c:ext>
          </c:extLst>
        </c:ser>
        <c:ser>
          <c:idx val="2"/>
          <c:order val="2"/>
          <c:tx>
            <c:strRef>
              <c:f>'PM2.5'!$D$4</c:f>
              <c:strCache>
                <c:ptCount val="1"/>
                <c:pt idx="0">
                  <c:v>수내동</c:v>
                </c:pt>
              </c:strCache>
            </c:strRef>
          </c:tx>
          <c:marker>
            <c:symbol val="none"/>
          </c:marker>
          <c:val>
            <c:numRef>
              <c:f>'PM2.5'!$D$5:$D$16</c:f>
              <c:numCache>
                <c:formatCode>0.0</c:formatCode>
                <c:ptCount val="12"/>
                <c:pt idx="0">
                  <c:v>22</c:v>
                </c:pt>
                <c:pt idx="1">
                  <c:v>28</c:v>
                </c:pt>
                <c:pt idx="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BF-496A-B5C6-FF2A6560DBBA}"/>
            </c:ext>
          </c:extLst>
        </c:ser>
        <c:ser>
          <c:idx val="3"/>
          <c:order val="3"/>
          <c:tx>
            <c:strRef>
              <c:f>'PM2.5'!$E$4</c:f>
              <c:strCache>
                <c:ptCount val="1"/>
                <c:pt idx="0">
                  <c:v>복정동</c:v>
                </c:pt>
              </c:strCache>
            </c:strRef>
          </c:tx>
          <c:marker>
            <c:symbol val="none"/>
          </c:marker>
          <c:val>
            <c:numRef>
              <c:f>'PM2.5'!$E$5:$E$16</c:f>
              <c:numCache>
                <c:formatCode>0.0</c:formatCode>
                <c:ptCount val="12"/>
                <c:pt idx="0">
                  <c:v>18</c:v>
                </c:pt>
                <c:pt idx="1">
                  <c:v>26</c:v>
                </c:pt>
                <c:pt idx="2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DBF-496A-B5C6-FF2A6560DBBA}"/>
            </c:ext>
          </c:extLst>
        </c:ser>
        <c:ser>
          <c:idx val="4"/>
          <c:order val="4"/>
          <c:tx>
            <c:strRef>
              <c:f>'PM2.5'!$F$4</c:f>
              <c:strCache>
                <c:ptCount val="1"/>
                <c:pt idx="0">
                  <c:v>운중동</c:v>
                </c:pt>
              </c:strCache>
            </c:strRef>
          </c:tx>
          <c:marker>
            <c:symbol val="none"/>
          </c:marker>
          <c:val>
            <c:numRef>
              <c:f>'PM2.5'!$F$5:$F$16</c:f>
              <c:numCache>
                <c:formatCode>0.0</c:formatCode>
                <c:ptCount val="12"/>
                <c:pt idx="0">
                  <c:v>17</c:v>
                </c:pt>
                <c:pt idx="1">
                  <c:v>23</c:v>
                </c:pt>
                <c:pt idx="2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DBF-496A-B5C6-FF2A6560DBBA}"/>
            </c:ext>
          </c:extLst>
        </c:ser>
        <c:ser>
          <c:idx val="5"/>
          <c:order val="5"/>
          <c:tx>
            <c:strRef>
              <c:f>'PM2.5'!$G$4</c:f>
              <c:strCache>
                <c:ptCount val="1"/>
                <c:pt idx="0">
                  <c:v>상대원동</c:v>
                </c:pt>
              </c:strCache>
            </c:strRef>
          </c:tx>
          <c:marker>
            <c:symbol val="none"/>
          </c:marker>
          <c:val>
            <c:numRef>
              <c:f>'PM2.5'!$G$5:$G$16</c:f>
              <c:numCache>
                <c:formatCode>0.0</c:formatCode>
                <c:ptCount val="12"/>
                <c:pt idx="0">
                  <c:v>19</c:v>
                </c:pt>
                <c:pt idx="1">
                  <c:v>27</c:v>
                </c:pt>
                <c:pt idx="2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DBF-496A-B5C6-FF2A6560DB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9872"/>
        <c:axId val="1"/>
      </c:lineChart>
      <c:catAx>
        <c:axId val="458519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58519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'PM2.5'!$I$4</c:f>
              <c:strCache>
                <c:ptCount val="1"/>
                <c:pt idx="0">
                  <c:v>성남대로</c:v>
                </c:pt>
              </c:strCache>
            </c:strRef>
          </c:tx>
          <c:marker>
            <c:symbol val="none"/>
          </c:marker>
          <c:val>
            <c:numRef>
              <c:f>'PM2.5'!$I$5:$I$16</c:f>
              <c:numCache>
                <c:formatCode>0.0</c:formatCode>
                <c:ptCount val="12"/>
                <c:pt idx="0">
                  <c:v>18</c:v>
                </c:pt>
                <c:pt idx="1">
                  <c:v>24</c:v>
                </c:pt>
                <c:pt idx="2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FE-4576-A054-1E8E78A38666}"/>
            </c:ext>
          </c:extLst>
        </c:ser>
        <c:ser>
          <c:idx val="1"/>
          <c:order val="1"/>
          <c:tx>
            <c:strRef>
              <c:f>'PM2.5'!$J$4</c:f>
              <c:strCache>
                <c:ptCount val="1"/>
                <c:pt idx="0">
                  <c:v>대왕판교로</c:v>
                </c:pt>
              </c:strCache>
            </c:strRef>
          </c:tx>
          <c:marker>
            <c:symbol val="none"/>
          </c:marker>
          <c:val>
            <c:numRef>
              <c:f>'PM2.5'!$J$5:$J$16</c:f>
              <c:numCache>
                <c:formatCode>0.0</c:formatCode>
                <c:ptCount val="12"/>
                <c:pt idx="0">
                  <c:v>18</c:v>
                </c:pt>
                <c:pt idx="1">
                  <c:v>24</c:v>
                </c:pt>
                <c:pt idx="2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FE-4576-A054-1E8E78A38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4048"/>
        <c:axId val="1"/>
      </c:lineChart>
      <c:catAx>
        <c:axId val="458514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58514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80021872265967"/>
          <c:y val="6.9919072615923034E-2"/>
          <c:w val="0.72223888499837763"/>
          <c:h val="0.82748500685201953"/>
        </c:manualLayout>
      </c:layout>
      <c:lineChart>
        <c:grouping val="standard"/>
        <c:varyColors val="0"/>
        <c:ser>
          <c:idx val="0"/>
          <c:order val="0"/>
          <c:tx>
            <c:strRef>
              <c:f>Sheet1!$A$4</c:f>
              <c:strCache>
                <c:ptCount val="1"/>
                <c:pt idx="0">
                  <c:v>NO2</c:v>
                </c:pt>
              </c:strCache>
            </c:strRef>
          </c:tx>
          <c:marker>
            <c:symbol val="none"/>
          </c:marker>
          <c:cat>
            <c:numRef>
              <c:f>Sheet1!$B$3:$X$3</c:f>
              <c:numCache>
                <c:formatCode>General</c:formatCode>
                <c:ptCount val="23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</c:numCache>
            </c:numRef>
          </c:cat>
          <c:val>
            <c:numRef>
              <c:f>Sheet1!$B$4:$X$4</c:f>
              <c:numCache>
                <c:formatCode>General</c:formatCode>
                <c:ptCount val="23"/>
                <c:pt idx="0">
                  <c:v>2.8000000000000001E-2</c:v>
                </c:pt>
                <c:pt idx="1">
                  <c:v>3.6999999999999998E-2</c:v>
                </c:pt>
                <c:pt idx="2">
                  <c:v>3.3000000000000002E-2</c:v>
                </c:pt>
                <c:pt idx="3">
                  <c:v>3.2000000000000001E-2</c:v>
                </c:pt>
                <c:pt idx="4">
                  <c:v>0.03</c:v>
                </c:pt>
                <c:pt idx="5">
                  <c:v>3.5999999999999997E-2</c:v>
                </c:pt>
                <c:pt idx="6">
                  <c:v>3.5999999999999997E-2</c:v>
                </c:pt>
                <c:pt idx="7">
                  <c:v>3.3000000000000002E-2</c:v>
                </c:pt>
                <c:pt idx="8">
                  <c:v>3.6999999999999998E-2</c:v>
                </c:pt>
                <c:pt idx="9">
                  <c:v>3.5000000000000003E-2</c:v>
                </c:pt>
                <c:pt idx="10">
                  <c:v>3.4000000000000002E-2</c:v>
                </c:pt>
                <c:pt idx="11">
                  <c:v>3.4000000000000002E-2</c:v>
                </c:pt>
                <c:pt idx="12">
                  <c:v>3.3000000000000002E-2</c:v>
                </c:pt>
                <c:pt idx="13">
                  <c:v>3.5000000000000003E-2</c:v>
                </c:pt>
                <c:pt idx="14">
                  <c:v>3.3000000000000002E-2</c:v>
                </c:pt>
                <c:pt idx="15">
                  <c:v>3.5999999999999997E-2</c:v>
                </c:pt>
                <c:pt idx="16">
                  <c:v>3.6999999999999998E-2</c:v>
                </c:pt>
                <c:pt idx="17">
                  <c:v>3.5999999999999997E-2</c:v>
                </c:pt>
                <c:pt idx="18">
                  <c:v>3.5999999999999997E-2</c:v>
                </c:pt>
                <c:pt idx="19">
                  <c:v>3.5999999999999997E-2</c:v>
                </c:pt>
                <c:pt idx="20" formatCode="0.000">
                  <c:v>2.2916666666666669E-2</c:v>
                </c:pt>
                <c:pt idx="21" formatCode="0.000">
                  <c:v>2.9000000000000001E-2</c:v>
                </c:pt>
                <c:pt idx="22">
                  <c:v>2.5000000000000001E-2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E9-4930-814C-137780D7FE8D}"/>
            </c:ext>
          </c:extLst>
        </c:ser>
        <c:ser>
          <c:idx val="1"/>
          <c:order val="1"/>
          <c:tx>
            <c:strRef>
              <c:f>Sheet1!$A$5</c:f>
              <c:strCache>
                <c:ptCount val="1"/>
                <c:pt idx="0">
                  <c:v>O3</c:v>
                </c:pt>
              </c:strCache>
            </c:strRef>
          </c:tx>
          <c:marker>
            <c:symbol val="none"/>
          </c:marker>
          <c:cat>
            <c:numRef>
              <c:f>Sheet1!$B$3:$X$3</c:f>
              <c:numCache>
                <c:formatCode>General</c:formatCode>
                <c:ptCount val="23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</c:numCache>
            </c:numRef>
          </c:cat>
          <c:val>
            <c:numRef>
              <c:f>Sheet1!$B$5:$X$5</c:f>
              <c:numCache>
                <c:formatCode>General</c:formatCode>
                <c:ptCount val="23"/>
                <c:pt idx="0">
                  <c:v>1.7000000000000001E-2</c:v>
                </c:pt>
                <c:pt idx="1">
                  <c:v>1.7000000000000001E-2</c:v>
                </c:pt>
                <c:pt idx="2">
                  <c:v>1.6E-2</c:v>
                </c:pt>
                <c:pt idx="3">
                  <c:v>1.7000000000000001E-2</c:v>
                </c:pt>
                <c:pt idx="4">
                  <c:v>1.7000000000000001E-2</c:v>
                </c:pt>
                <c:pt idx="5">
                  <c:v>1.7000000000000001E-2</c:v>
                </c:pt>
                <c:pt idx="6">
                  <c:v>1.7999999999999999E-2</c:v>
                </c:pt>
                <c:pt idx="7">
                  <c:v>1.7000000000000001E-2</c:v>
                </c:pt>
                <c:pt idx="8">
                  <c:v>0.02</c:v>
                </c:pt>
                <c:pt idx="9">
                  <c:v>1.9E-2</c:v>
                </c:pt>
                <c:pt idx="10">
                  <c:v>1.7999999999999999E-2</c:v>
                </c:pt>
                <c:pt idx="11">
                  <c:v>1.7999999999999999E-2</c:v>
                </c:pt>
                <c:pt idx="12">
                  <c:v>1.7999999999999999E-2</c:v>
                </c:pt>
                <c:pt idx="13">
                  <c:v>0.02</c:v>
                </c:pt>
                <c:pt idx="14">
                  <c:v>2.1000000000000001E-2</c:v>
                </c:pt>
                <c:pt idx="15">
                  <c:v>2.1000000000000001E-2</c:v>
                </c:pt>
                <c:pt idx="16">
                  <c:v>2.1999999999999999E-2</c:v>
                </c:pt>
                <c:pt idx="17">
                  <c:v>1.7999999999999999E-2</c:v>
                </c:pt>
                <c:pt idx="18">
                  <c:v>2.1000000000000001E-2</c:v>
                </c:pt>
                <c:pt idx="19">
                  <c:v>2.1000000000000001E-2</c:v>
                </c:pt>
                <c:pt idx="20" formatCode="0.000">
                  <c:v>2.7666666666666673E-2</c:v>
                </c:pt>
                <c:pt idx="21" formatCode="0.000">
                  <c:v>2.5000000000000001E-2</c:v>
                </c:pt>
                <c:pt idx="22">
                  <c:v>2.5000000000000001E-2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E9-4930-814C-137780D7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515296"/>
        <c:axId val="1"/>
      </c:lineChart>
      <c:catAx>
        <c:axId val="458515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8515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0166660985558622"/>
          <c:y val="0.35821132093001645"/>
          <c:w val="8.9675381486405081E-2"/>
          <c:h val="0.18446212807469858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12</xdr:row>
      <xdr:rowOff>57150</xdr:rowOff>
    </xdr:from>
    <xdr:to>
      <xdr:col>13</xdr:col>
      <xdr:colOff>542925</xdr:colOff>
      <xdr:row>31</xdr:row>
      <xdr:rowOff>152400</xdr:rowOff>
    </xdr:to>
    <xdr:graphicFrame macro="">
      <xdr:nvGraphicFramePr>
        <xdr:cNvPr id="8713" name="차트 9">
          <a:extLst>
            <a:ext uri="{FF2B5EF4-FFF2-40B4-BE49-F238E27FC236}">
              <a16:creationId xmlns:a16="http://schemas.microsoft.com/office/drawing/2014/main" id="{00000000-0008-0000-0100-0000092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85725</xdr:colOff>
      <xdr:row>12</xdr:row>
      <xdr:rowOff>66675</xdr:rowOff>
    </xdr:from>
    <xdr:to>
      <xdr:col>28</xdr:col>
      <xdr:colOff>466725</xdr:colOff>
      <xdr:row>31</xdr:row>
      <xdr:rowOff>142875</xdr:rowOff>
    </xdr:to>
    <xdr:graphicFrame macro="">
      <xdr:nvGraphicFramePr>
        <xdr:cNvPr id="8714" name="차트 10">
          <a:extLst>
            <a:ext uri="{FF2B5EF4-FFF2-40B4-BE49-F238E27FC236}">
              <a16:creationId xmlns:a16="http://schemas.microsoft.com/office/drawing/2014/main" id="{00000000-0008-0000-0100-00000A2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44</xdr:row>
      <xdr:rowOff>66675</xdr:rowOff>
    </xdr:from>
    <xdr:to>
      <xdr:col>13</xdr:col>
      <xdr:colOff>523875</xdr:colOff>
      <xdr:row>60</xdr:row>
      <xdr:rowOff>161925</xdr:rowOff>
    </xdr:to>
    <xdr:graphicFrame macro="">
      <xdr:nvGraphicFramePr>
        <xdr:cNvPr id="8715" name="차트 11">
          <a:extLst>
            <a:ext uri="{FF2B5EF4-FFF2-40B4-BE49-F238E27FC236}">
              <a16:creationId xmlns:a16="http://schemas.microsoft.com/office/drawing/2014/main" id="{00000000-0008-0000-0100-00000B2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57150</xdr:colOff>
      <xdr:row>44</xdr:row>
      <xdr:rowOff>57150</xdr:rowOff>
    </xdr:from>
    <xdr:to>
      <xdr:col>28</xdr:col>
      <xdr:colOff>476250</xdr:colOff>
      <xdr:row>60</xdr:row>
      <xdr:rowOff>152400</xdr:rowOff>
    </xdr:to>
    <xdr:graphicFrame macro="">
      <xdr:nvGraphicFramePr>
        <xdr:cNvPr id="8716" name="차트 12">
          <a:extLst>
            <a:ext uri="{FF2B5EF4-FFF2-40B4-BE49-F238E27FC236}">
              <a16:creationId xmlns:a16="http://schemas.microsoft.com/office/drawing/2014/main" id="{00000000-0008-0000-0100-00000C2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76</xdr:row>
      <xdr:rowOff>28575</xdr:rowOff>
    </xdr:from>
    <xdr:to>
      <xdr:col>13</xdr:col>
      <xdr:colOff>514350</xdr:colOff>
      <xdr:row>94</xdr:row>
      <xdr:rowOff>161925</xdr:rowOff>
    </xdr:to>
    <xdr:graphicFrame macro="">
      <xdr:nvGraphicFramePr>
        <xdr:cNvPr id="7" name="차트 1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47625</xdr:colOff>
      <xdr:row>76</xdr:row>
      <xdr:rowOff>47625</xdr:rowOff>
    </xdr:from>
    <xdr:to>
      <xdr:col>28</xdr:col>
      <xdr:colOff>504825</xdr:colOff>
      <xdr:row>94</xdr:row>
      <xdr:rowOff>180975</xdr:rowOff>
    </xdr:to>
    <xdr:graphicFrame macro="">
      <xdr:nvGraphicFramePr>
        <xdr:cNvPr id="8" name="차트 1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685800</xdr:colOff>
      <xdr:row>2</xdr:row>
      <xdr:rowOff>9525</xdr:rowOff>
    </xdr:from>
    <xdr:to>
      <xdr:col>18</xdr:col>
      <xdr:colOff>676275</xdr:colOff>
      <xdr:row>17</xdr:row>
      <xdr:rowOff>0</xdr:rowOff>
    </xdr:to>
    <xdr:graphicFrame macro="">
      <xdr:nvGraphicFramePr>
        <xdr:cNvPr id="13573" name="차트 1">
          <a:extLst>
            <a:ext uri="{FF2B5EF4-FFF2-40B4-BE49-F238E27FC236}">
              <a16:creationId xmlns:a16="http://schemas.microsoft.com/office/drawing/2014/main" id="{00000000-0008-0000-0800-0000053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685800</xdr:colOff>
      <xdr:row>19</xdr:row>
      <xdr:rowOff>9525</xdr:rowOff>
    </xdr:from>
    <xdr:to>
      <xdr:col>18</xdr:col>
      <xdr:colOff>676275</xdr:colOff>
      <xdr:row>34</xdr:row>
      <xdr:rowOff>200025</xdr:rowOff>
    </xdr:to>
    <xdr:graphicFrame macro="">
      <xdr:nvGraphicFramePr>
        <xdr:cNvPr id="13574" name="차트 2">
          <a:extLst>
            <a:ext uri="{FF2B5EF4-FFF2-40B4-BE49-F238E27FC236}">
              <a16:creationId xmlns:a16="http://schemas.microsoft.com/office/drawing/2014/main" id="{00000000-0008-0000-0800-0000063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685800</xdr:colOff>
      <xdr:row>2</xdr:row>
      <xdr:rowOff>9525</xdr:rowOff>
    </xdr:from>
    <xdr:to>
      <xdr:col>18</xdr:col>
      <xdr:colOff>676275</xdr:colOff>
      <xdr:row>17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685800</xdr:colOff>
      <xdr:row>19</xdr:row>
      <xdr:rowOff>9525</xdr:rowOff>
    </xdr:from>
    <xdr:to>
      <xdr:col>18</xdr:col>
      <xdr:colOff>676275</xdr:colOff>
      <xdr:row>34</xdr:row>
      <xdr:rowOff>200025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685800</xdr:colOff>
      <xdr:row>2</xdr:row>
      <xdr:rowOff>9525</xdr:rowOff>
    </xdr:from>
    <xdr:to>
      <xdr:col>18</xdr:col>
      <xdr:colOff>676275</xdr:colOff>
      <xdr:row>17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685800</xdr:colOff>
      <xdr:row>19</xdr:row>
      <xdr:rowOff>9525</xdr:rowOff>
    </xdr:from>
    <xdr:to>
      <xdr:col>18</xdr:col>
      <xdr:colOff>676275</xdr:colOff>
      <xdr:row>34</xdr:row>
      <xdr:rowOff>200025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685800</xdr:colOff>
      <xdr:row>2</xdr:row>
      <xdr:rowOff>9525</xdr:rowOff>
    </xdr:from>
    <xdr:to>
      <xdr:col>18</xdr:col>
      <xdr:colOff>676275</xdr:colOff>
      <xdr:row>17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685800</xdr:colOff>
      <xdr:row>19</xdr:row>
      <xdr:rowOff>9525</xdr:rowOff>
    </xdr:from>
    <xdr:to>
      <xdr:col>18</xdr:col>
      <xdr:colOff>676275</xdr:colOff>
      <xdr:row>34</xdr:row>
      <xdr:rowOff>200025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685800</xdr:colOff>
      <xdr:row>2</xdr:row>
      <xdr:rowOff>9525</xdr:rowOff>
    </xdr:from>
    <xdr:to>
      <xdr:col>18</xdr:col>
      <xdr:colOff>676275</xdr:colOff>
      <xdr:row>17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685800</xdr:colOff>
      <xdr:row>19</xdr:row>
      <xdr:rowOff>9525</xdr:rowOff>
    </xdr:from>
    <xdr:to>
      <xdr:col>18</xdr:col>
      <xdr:colOff>676275</xdr:colOff>
      <xdr:row>34</xdr:row>
      <xdr:rowOff>200025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685800</xdr:colOff>
      <xdr:row>2</xdr:row>
      <xdr:rowOff>9525</xdr:rowOff>
    </xdr:from>
    <xdr:to>
      <xdr:col>18</xdr:col>
      <xdr:colOff>676275</xdr:colOff>
      <xdr:row>17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685800</xdr:colOff>
      <xdr:row>19</xdr:row>
      <xdr:rowOff>9525</xdr:rowOff>
    </xdr:from>
    <xdr:to>
      <xdr:col>18</xdr:col>
      <xdr:colOff>676275</xdr:colOff>
      <xdr:row>34</xdr:row>
      <xdr:rowOff>200025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6</xdr:row>
      <xdr:rowOff>28575</xdr:rowOff>
    </xdr:from>
    <xdr:to>
      <xdr:col>17</xdr:col>
      <xdr:colOff>400050</xdr:colOff>
      <xdr:row>31</xdr:row>
      <xdr:rowOff>171450</xdr:rowOff>
    </xdr:to>
    <xdr:graphicFrame macro="">
      <xdr:nvGraphicFramePr>
        <xdr:cNvPr id="24707" name="차트 2">
          <a:extLst>
            <a:ext uri="{FF2B5EF4-FFF2-40B4-BE49-F238E27FC236}">
              <a16:creationId xmlns:a16="http://schemas.microsoft.com/office/drawing/2014/main" id="{00000000-0008-0000-0E00-0000836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wner/AppData/Local/Temp/MicrosoftEdgeDownloads/c737d8e3-79c1-4764-bed1-b49db305a94c/&#48373;&#49324;&#48376;%202023&#45380;%20&#50900;&#48324;%20&#45824;&#44592;&#50724;&#50684;&#46020;%20&#48320;&#54868;&#52628;&#51060;(3&#48516;&#4459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월별 변화 추이 비교"/>
      <sheetName val="2023총괄"/>
      <sheetName val="2022총괄"/>
      <sheetName val="2021총괄"/>
      <sheetName val="2020총괄"/>
      <sheetName val="SO2"/>
      <sheetName val="NO2"/>
      <sheetName val="O3"/>
      <sheetName val="CO"/>
      <sheetName val="PM10"/>
      <sheetName val="PM2.5"/>
      <sheetName val="Sheet1"/>
    </sheetNames>
    <sheetDataSet>
      <sheetData sheetId="0" refreshError="1"/>
      <sheetData sheetId="1" refreshError="1"/>
      <sheetData sheetId="2" refreshError="1">
        <row r="18">
          <cell r="B18">
            <v>1.792592592592593E-3</v>
          </cell>
          <cell r="C18">
            <v>1.872222222222222E-2</v>
          </cell>
          <cell r="D18">
            <v>3.358518518518519E-2</v>
          </cell>
          <cell r="E18">
            <v>0.48425925925925928</v>
          </cell>
          <cell r="F18">
            <v>39.999999999999993</v>
          </cell>
          <cell r="G18">
            <v>18.814814814814817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7"/>
  <sheetViews>
    <sheetView tabSelected="1" zoomScaleNormal="100" workbookViewId="0">
      <pane ySplit="5" topLeftCell="A102" activePane="bottomLeft" state="frozen"/>
      <selection pane="bottomLeft" sqref="A1:G1"/>
    </sheetView>
  </sheetViews>
  <sheetFormatPr defaultRowHeight="16.5"/>
  <cols>
    <col min="1" max="1" width="9.25" customWidth="1"/>
    <col min="2" max="4" width="12.125" style="1" customWidth="1"/>
    <col min="5" max="5" width="12.125" style="2" customWidth="1"/>
    <col min="6" max="7" width="12.125" customWidth="1"/>
  </cols>
  <sheetData>
    <row r="1" spans="1:11" ht="26.25">
      <c r="A1" s="305" t="s">
        <v>118</v>
      </c>
      <c r="B1" s="305"/>
      <c r="C1" s="305"/>
      <c r="D1" s="305"/>
      <c r="E1" s="305"/>
      <c r="F1" s="305"/>
      <c r="G1" s="305"/>
    </row>
    <row r="2" spans="1:11" ht="17.25" thickBot="1"/>
    <row r="3" spans="1:11" s="77" customFormat="1" ht="13.5">
      <c r="A3" s="303" t="s">
        <v>59</v>
      </c>
      <c r="B3" s="139" t="s">
        <v>0</v>
      </c>
      <c r="C3" s="139" t="s">
        <v>2</v>
      </c>
      <c r="D3" s="139" t="s">
        <v>4</v>
      </c>
      <c r="E3" s="140" t="s">
        <v>6</v>
      </c>
      <c r="F3" s="141" t="s">
        <v>81</v>
      </c>
      <c r="G3" s="142" t="s">
        <v>82</v>
      </c>
    </row>
    <row r="4" spans="1:11" s="77" customFormat="1" ht="14.25" thickBot="1">
      <c r="A4" s="304"/>
      <c r="B4" s="179" t="s">
        <v>1</v>
      </c>
      <c r="C4" s="179" t="s">
        <v>3</v>
      </c>
      <c r="D4" s="179" t="s">
        <v>5</v>
      </c>
      <c r="E4" s="180" t="s">
        <v>7</v>
      </c>
      <c r="F4" s="181" t="s">
        <v>83</v>
      </c>
      <c r="G4" s="182" t="s">
        <v>83</v>
      </c>
    </row>
    <row r="5" spans="1:11" ht="17.25" thickTop="1">
      <c r="A5" s="143" t="s">
        <v>13</v>
      </c>
      <c r="B5" s="175" t="s">
        <v>8</v>
      </c>
      <c r="C5" s="175" t="s">
        <v>9</v>
      </c>
      <c r="D5" s="175" t="s">
        <v>10</v>
      </c>
      <c r="E5" s="176" t="s">
        <v>11</v>
      </c>
      <c r="F5" s="177" t="s">
        <v>98</v>
      </c>
      <c r="G5" s="178" t="s">
        <v>97</v>
      </c>
    </row>
    <row r="6" spans="1:11">
      <c r="A6" s="144">
        <v>1989</v>
      </c>
      <c r="B6" s="4">
        <v>5.0999999999999997E-2</v>
      </c>
      <c r="C6" s="4">
        <v>3.1E-2</v>
      </c>
      <c r="D6" s="4">
        <v>1.0999999999999999E-2</v>
      </c>
      <c r="E6" s="5">
        <v>3.4</v>
      </c>
      <c r="F6" s="57"/>
      <c r="G6" s="145"/>
    </row>
    <row r="7" spans="1:11">
      <c r="A7" s="144">
        <v>1990</v>
      </c>
      <c r="B7" s="4">
        <v>4.1000000000000002E-2</v>
      </c>
      <c r="C7" s="4">
        <v>2.5000000000000001E-2</v>
      </c>
      <c r="D7" s="4">
        <v>0.01</v>
      </c>
      <c r="E7" s="5">
        <v>2.6</v>
      </c>
      <c r="F7" s="57"/>
      <c r="G7" s="145"/>
    </row>
    <row r="8" spans="1:11">
      <c r="A8" s="144">
        <v>1991</v>
      </c>
      <c r="B8" s="4">
        <v>0.03</v>
      </c>
      <c r="C8" s="4">
        <v>3.9E-2</v>
      </c>
      <c r="D8" s="4">
        <v>1.2E-2</v>
      </c>
      <c r="E8" s="5">
        <v>2.7</v>
      </c>
      <c r="F8" s="57"/>
      <c r="G8" s="145"/>
    </row>
    <row r="9" spans="1:11">
      <c r="A9" s="144">
        <v>1992</v>
      </c>
      <c r="B9" s="4">
        <v>3.3000000000000002E-2</v>
      </c>
      <c r="C9" s="4">
        <v>0.04</v>
      </c>
      <c r="D9" s="4">
        <v>1.2E-2</v>
      </c>
      <c r="E9" s="5">
        <v>2.5</v>
      </c>
      <c r="F9" s="57"/>
      <c r="G9" s="145"/>
    </row>
    <row r="10" spans="1:11">
      <c r="A10" s="144">
        <v>1993</v>
      </c>
      <c r="B10" s="4">
        <v>3.4000000000000002E-2</v>
      </c>
      <c r="C10" s="4">
        <v>3.1E-2</v>
      </c>
      <c r="D10" s="4">
        <v>1.2E-2</v>
      </c>
      <c r="E10" s="5">
        <v>1.9</v>
      </c>
      <c r="F10" s="57"/>
      <c r="G10" s="145"/>
    </row>
    <row r="11" spans="1:11">
      <c r="A11" s="144">
        <v>1994</v>
      </c>
      <c r="B11" s="4">
        <v>2.5000000000000001E-2</v>
      </c>
      <c r="C11" s="4">
        <v>3.7999999999999999E-2</v>
      </c>
      <c r="D11" s="4">
        <v>1.0999999999999999E-2</v>
      </c>
      <c r="E11" s="5">
        <v>1.8</v>
      </c>
      <c r="F11" s="57"/>
      <c r="G11" s="145"/>
    </row>
    <row r="12" spans="1:11">
      <c r="A12" s="144">
        <v>1995</v>
      </c>
      <c r="B12" s="4">
        <v>1.7999999999999999E-2</v>
      </c>
      <c r="C12" s="4">
        <v>3.5000000000000003E-2</v>
      </c>
      <c r="D12" s="4">
        <v>1.0999999999999999E-2</v>
      </c>
      <c r="E12" s="5">
        <v>1.7</v>
      </c>
      <c r="F12" s="57"/>
      <c r="G12" s="145"/>
    </row>
    <row r="13" spans="1:11">
      <c r="A13" s="144">
        <v>1996</v>
      </c>
      <c r="B13" s="4">
        <v>1.2E-2</v>
      </c>
      <c r="C13" s="4">
        <v>3.3000000000000002E-2</v>
      </c>
      <c r="D13" s="4">
        <v>1.2E-2</v>
      </c>
      <c r="E13" s="5">
        <v>1.6</v>
      </c>
      <c r="F13" s="3">
        <v>90</v>
      </c>
      <c r="G13" s="145"/>
    </row>
    <row r="14" spans="1:11">
      <c r="A14" s="144">
        <v>1997</v>
      </c>
      <c r="B14" s="4">
        <v>1.4E-2</v>
      </c>
      <c r="C14" s="4">
        <v>2.9000000000000001E-2</v>
      </c>
      <c r="D14" s="4">
        <v>1.4E-2</v>
      </c>
      <c r="E14" s="5">
        <v>1.2</v>
      </c>
      <c r="F14" s="3">
        <v>79</v>
      </c>
      <c r="G14" s="145"/>
    </row>
    <row r="15" spans="1:11">
      <c r="A15" s="144">
        <v>1998</v>
      </c>
      <c r="B15" s="4">
        <v>8.0000000000000002E-3</v>
      </c>
      <c r="C15" s="4">
        <v>2.8000000000000001E-2</v>
      </c>
      <c r="D15" s="4">
        <v>1.7000000000000001E-2</v>
      </c>
      <c r="E15" s="5">
        <v>1.5</v>
      </c>
      <c r="F15" s="3">
        <v>64</v>
      </c>
      <c r="G15" s="145"/>
      <c r="K15" s="56"/>
    </row>
    <row r="16" spans="1:11">
      <c r="A16" s="144">
        <v>1999</v>
      </c>
      <c r="B16" s="4">
        <v>1.2E-2</v>
      </c>
      <c r="C16" s="4">
        <v>3.6999999999999998E-2</v>
      </c>
      <c r="D16" s="4">
        <v>1.7000000000000001E-2</v>
      </c>
      <c r="E16" s="5">
        <v>1.5</v>
      </c>
      <c r="F16" s="123">
        <v>59</v>
      </c>
      <c r="G16" s="146"/>
    </row>
    <row r="17" spans="1:7">
      <c r="A17" s="144">
        <v>2000</v>
      </c>
      <c r="B17" s="4">
        <v>7.0000000000000001E-3</v>
      </c>
      <c r="C17" s="4">
        <v>3.3000000000000002E-2</v>
      </c>
      <c r="D17" s="4">
        <v>1.6E-2</v>
      </c>
      <c r="E17" s="5">
        <v>1.4</v>
      </c>
      <c r="F17" s="123">
        <v>64</v>
      </c>
      <c r="G17" s="146"/>
    </row>
    <row r="18" spans="1:7">
      <c r="A18" s="144">
        <v>2001</v>
      </c>
      <c r="B18" s="4">
        <v>6.0000000000000001E-3</v>
      </c>
      <c r="C18" s="4">
        <v>3.2000000000000001E-2</v>
      </c>
      <c r="D18" s="4">
        <v>1.7000000000000001E-2</v>
      </c>
      <c r="E18" s="5">
        <v>1.1000000000000001</v>
      </c>
      <c r="F18" s="123">
        <v>84</v>
      </c>
      <c r="G18" s="146"/>
    </row>
    <row r="19" spans="1:7">
      <c r="A19" s="144">
        <v>2002</v>
      </c>
      <c r="B19" s="4">
        <v>5.0000000000000001E-3</v>
      </c>
      <c r="C19" s="4">
        <v>0.03</v>
      </c>
      <c r="D19" s="4">
        <v>1.7000000000000001E-2</v>
      </c>
      <c r="E19" s="5">
        <v>0.9</v>
      </c>
      <c r="F19" s="123">
        <v>78</v>
      </c>
      <c r="G19" s="146"/>
    </row>
    <row r="20" spans="1:7">
      <c r="A20" s="144">
        <v>2003</v>
      </c>
      <c r="B20" s="4">
        <v>5.0000000000000001E-3</v>
      </c>
      <c r="C20" s="4">
        <v>3.5999999999999997E-2</v>
      </c>
      <c r="D20" s="4">
        <v>1.7000000000000001E-2</v>
      </c>
      <c r="E20" s="5">
        <v>1</v>
      </c>
      <c r="F20" s="123">
        <v>62</v>
      </c>
      <c r="G20" s="146"/>
    </row>
    <row r="21" spans="1:7">
      <c r="A21" s="144">
        <v>2004</v>
      </c>
      <c r="B21" s="4">
        <v>5.0000000000000001E-3</v>
      </c>
      <c r="C21" s="4">
        <v>3.5999999999999997E-2</v>
      </c>
      <c r="D21" s="4">
        <v>1.7999999999999999E-2</v>
      </c>
      <c r="E21" s="5">
        <v>0.8</v>
      </c>
      <c r="F21" s="123">
        <v>72</v>
      </c>
      <c r="G21" s="146"/>
    </row>
    <row r="22" spans="1:7">
      <c r="A22" s="144">
        <v>2005</v>
      </c>
      <c r="B22" s="4">
        <v>5.0000000000000001E-3</v>
      </c>
      <c r="C22" s="4">
        <v>3.3000000000000002E-2</v>
      </c>
      <c r="D22" s="4">
        <v>1.7000000000000001E-2</v>
      </c>
      <c r="E22" s="5">
        <v>0.7</v>
      </c>
      <c r="F22" s="123">
        <v>67</v>
      </c>
      <c r="G22" s="146"/>
    </row>
    <row r="23" spans="1:7">
      <c r="A23" s="144">
        <v>2006</v>
      </c>
      <c r="B23" s="4">
        <v>6.0000000000000001E-3</v>
      </c>
      <c r="C23" s="4">
        <v>3.6999999999999998E-2</v>
      </c>
      <c r="D23" s="4">
        <v>0.02</v>
      </c>
      <c r="E23" s="5">
        <v>0.7</v>
      </c>
      <c r="F23" s="123">
        <v>64</v>
      </c>
      <c r="G23" s="146"/>
    </row>
    <row r="24" spans="1:7">
      <c r="A24" s="147">
        <v>2007</v>
      </c>
      <c r="B24" s="6">
        <v>7.0000000000000001E-3</v>
      </c>
      <c r="C24" s="108">
        <v>3.5000000000000003E-2</v>
      </c>
      <c r="D24" s="108">
        <v>1.7999999999999999E-2</v>
      </c>
      <c r="E24" s="109">
        <v>0.7</v>
      </c>
      <c r="F24" s="124">
        <v>64</v>
      </c>
      <c r="G24" s="148"/>
    </row>
    <row r="25" spans="1:7">
      <c r="A25" s="149">
        <v>2008</v>
      </c>
      <c r="B25" s="21">
        <v>5.0000000000000001E-3</v>
      </c>
      <c r="C25" s="110">
        <v>3.4000000000000002E-2</v>
      </c>
      <c r="D25" s="110">
        <v>1.7999999999999999E-2</v>
      </c>
      <c r="E25" s="111">
        <v>0.6</v>
      </c>
      <c r="F25" s="125">
        <v>59</v>
      </c>
      <c r="G25" s="150"/>
    </row>
    <row r="26" spans="1:7">
      <c r="A26" s="149">
        <v>2009</v>
      </c>
      <c r="B26" s="21">
        <v>4.0000000000000001E-3</v>
      </c>
      <c r="C26" s="110">
        <v>3.5000000000000003E-2</v>
      </c>
      <c r="D26" s="110">
        <v>0.02</v>
      </c>
      <c r="E26" s="111">
        <v>0.6</v>
      </c>
      <c r="F26" s="125">
        <v>60</v>
      </c>
      <c r="G26" s="150"/>
    </row>
    <row r="27" spans="1:7">
      <c r="A27" s="149">
        <v>2010</v>
      </c>
      <c r="B27" s="21">
        <v>5.0000000000000001E-3</v>
      </c>
      <c r="C27" s="110">
        <v>3.3000000000000002E-2</v>
      </c>
      <c r="D27" s="110">
        <v>1.7999999999999999E-2</v>
      </c>
      <c r="E27" s="111">
        <v>0.5</v>
      </c>
      <c r="F27" s="125">
        <v>54</v>
      </c>
      <c r="G27" s="150"/>
    </row>
    <row r="28" spans="1:7">
      <c r="A28" s="149">
        <v>2011</v>
      </c>
      <c r="B28" s="21">
        <v>4.0000000000000001E-3</v>
      </c>
      <c r="C28" s="110">
        <v>3.5000000000000003E-2</v>
      </c>
      <c r="D28" s="110">
        <v>0.02</v>
      </c>
      <c r="E28" s="111">
        <v>0.6</v>
      </c>
      <c r="F28" s="125">
        <v>50</v>
      </c>
      <c r="G28" s="151">
        <v>25</v>
      </c>
    </row>
    <row r="29" spans="1:7">
      <c r="A29" s="149">
        <v>2012</v>
      </c>
      <c r="B29" s="21">
        <v>5.0000000000000001E-3</v>
      </c>
      <c r="C29" s="110">
        <v>3.3000000000000002E-2</v>
      </c>
      <c r="D29" s="110">
        <v>2.1000000000000001E-2</v>
      </c>
      <c r="E29" s="111">
        <v>0.6</v>
      </c>
      <c r="F29" s="125">
        <v>44</v>
      </c>
      <c r="G29" s="151">
        <v>25</v>
      </c>
    </row>
    <row r="30" spans="1:7">
      <c r="A30" s="149">
        <v>2013</v>
      </c>
      <c r="B30" s="21">
        <v>5.0000000000000001E-3</v>
      </c>
      <c r="C30" s="110">
        <v>3.5999999999999997E-2</v>
      </c>
      <c r="D30" s="110">
        <v>2.1000000000000001E-2</v>
      </c>
      <c r="E30" s="111">
        <v>0.6</v>
      </c>
      <c r="F30" s="125">
        <v>48</v>
      </c>
      <c r="G30" s="151">
        <v>27</v>
      </c>
    </row>
    <row r="31" spans="1:7">
      <c r="A31" s="149">
        <v>2014</v>
      </c>
      <c r="B31" s="21">
        <v>5.0000000000000001E-3</v>
      </c>
      <c r="C31" s="110">
        <v>3.6999999999999998E-2</v>
      </c>
      <c r="D31" s="110">
        <v>2.1999999999999999E-2</v>
      </c>
      <c r="E31" s="111">
        <v>0.6</v>
      </c>
      <c r="F31" s="125">
        <v>51</v>
      </c>
      <c r="G31" s="151">
        <v>25</v>
      </c>
    </row>
    <row r="32" spans="1:7">
      <c r="A32" s="152">
        <v>2015</v>
      </c>
      <c r="B32" s="132">
        <v>5.0000000000000001E-3</v>
      </c>
      <c r="C32" s="133">
        <v>3.5999999999999997E-2</v>
      </c>
      <c r="D32" s="133">
        <v>2.1000000000000001E-2</v>
      </c>
      <c r="E32" s="134">
        <v>0.6</v>
      </c>
      <c r="F32" s="135">
        <v>51</v>
      </c>
      <c r="G32" s="153">
        <v>21</v>
      </c>
    </row>
    <row r="33" spans="1:7" s="98" customFormat="1">
      <c r="A33" s="152">
        <v>2016</v>
      </c>
      <c r="B33" s="132">
        <v>4.0000000000000001E-3</v>
      </c>
      <c r="C33" s="133">
        <v>3.4000000000000002E-2</v>
      </c>
      <c r="D33" s="133">
        <v>2.1999999999999999E-2</v>
      </c>
      <c r="E33" s="134">
        <v>0.6</v>
      </c>
      <c r="F33" s="135">
        <v>46</v>
      </c>
      <c r="G33" s="153">
        <v>24</v>
      </c>
    </row>
    <row r="34" spans="1:7">
      <c r="A34" s="154">
        <v>2017</v>
      </c>
      <c r="B34" s="136">
        <v>4.0000000000000001E-3</v>
      </c>
      <c r="C34" s="133">
        <v>3.3000000000000002E-2</v>
      </c>
      <c r="D34" s="133">
        <v>2.1999999999999999E-2</v>
      </c>
      <c r="E34" s="137">
        <v>0.6</v>
      </c>
      <c r="F34" s="138">
        <v>46</v>
      </c>
      <c r="G34" s="155">
        <v>27</v>
      </c>
    </row>
    <row r="35" spans="1:7" ht="21" customHeight="1">
      <c r="A35" s="183">
        <v>2018</v>
      </c>
      <c r="B35" s="136">
        <v>4.0000000000000001E-3</v>
      </c>
      <c r="C35" s="136">
        <v>3.1E-2</v>
      </c>
      <c r="D35" s="136">
        <v>2.3E-2</v>
      </c>
      <c r="E35" s="133">
        <v>0.51700000000000002</v>
      </c>
      <c r="F35" s="138">
        <v>42</v>
      </c>
      <c r="G35" s="155">
        <v>24</v>
      </c>
    </row>
    <row r="36" spans="1:7" s="98" customFormat="1" ht="21" customHeight="1" thickBot="1">
      <c r="A36" s="183">
        <v>2018</v>
      </c>
      <c r="B36" s="156">
        <v>3.0000000000000001E-3</v>
      </c>
      <c r="C36" s="156">
        <v>0.03</v>
      </c>
      <c r="D36" s="156">
        <v>2.4E-2</v>
      </c>
      <c r="E36" s="157">
        <v>0.57499999999999996</v>
      </c>
      <c r="F36" s="158">
        <v>43</v>
      </c>
      <c r="G36" s="164">
        <v>23</v>
      </c>
    </row>
    <row r="37" spans="1:7" s="98" customFormat="1" ht="21" customHeight="1" thickBot="1">
      <c r="A37" s="184">
        <v>2020</v>
      </c>
      <c r="B37" s="185">
        <f>'2020총괄'!B18</f>
        <v>2.4166666666666668E-3</v>
      </c>
      <c r="C37" s="185">
        <f>'2020총괄'!C18</f>
        <v>2.491666666666667E-2</v>
      </c>
      <c r="D37" s="185">
        <f>'2020총괄'!D18</f>
        <v>2.5166666666666671E-2</v>
      </c>
      <c r="E37" s="185">
        <f>'2020총괄'!E18</f>
        <v>0.54166666666666663</v>
      </c>
      <c r="F37" s="186">
        <f>'2020총괄'!F18</f>
        <v>36.666666666666664</v>
      </c>
      <c r="G37" s="187">
        <f>'2020총괄'!G18</f>
        <v>19.75</v>
      </c>
    </row>
    <row r="38" spans="1:7">
      <c r="A38" s="165" t="s">
        <v>25</v>
      </c>
      <c r="B38" s="27">
        <f>'2020총괄'!B6</f>
        <v>3.0000000000000001E-3</v>
      </c>
      <c r="C38" s="126">
        <f>'2020총괄'!C6</f>
        <v>3.5000000000000003E-2</v>
      </c>
      <c r="D38" s="126">
        <f>'2020총괄'!D6</f>
        <v>1.2999999999999999E-2</v>
      </c>
      <c r="E38" s="127">
        <f>'2020총괄'!E6</f>
        <v>0.8</v>
      </c>
      <c r="F38" s="128">
        <f>'2020총괄'!F6</f>
        <v>44</v>
      </c>
      <c r="G38" s="166">
        <f>'2020총괄'!G6</f>
        <v>28</v>
      </c>
    </row>
    <row r="39" spans="1:7">
      <c r="A39" s="167" t="s">
        <v>14</v>
      </c>
      <c r="B39" s="27">
        <f>'2020총괄'!B7</f>
        <v>3.0000000000000001E-3</v>
      </c>
      <c r="C39" s="126">
        <f>'2020총괄'!C7</f>
        <v>3.2000000000000001E-2</v>
      </c>
      <c r="D39" s="126">
        <f>'2020총괄'!D7</f>
        <v>1.7000000000000001E-2</v>
      </c>
      <c r="E39" s="127">
        <f>'2020총괄'!E7</f>
        <v>0.6</v>
      </c>
      <c r="F39" s="128">
        <f>'2020총괄'!F7</f>
        <v>43</v>
      </c>
      <c r="G39" s="166">
        <f>'2020총괄'!G7</f>
        <v>28</v>
      </c>
    </row>
    <row r="40" spans="1:7">
      <c r="A40" s="167" t="s">
        <v>15</v>
      </c>
      <c r="B40" s="27">
        <f>'2020총괄'!B8</f>
        <v>2E-3</v>
      </c>
      <c r="C40" s="126">
        <f>'2020총괄'!C8</f>
        <v>2.9000000000000001E-2</v>
      </c>
      <c r="D40" s="126">
        <f>'2020총괄'!D8</f>
        <v>2.7E-2</v>
      </c>
      <c r="E40" s="127">
        <f>'2020총괄'!E8</f>
        <v>0.5</v>
      </c>
      <c r="F40" s="128">
        <f>'2020총괄'!F8</f>
        <v>47</v>
      </c>
      <c r="G40" s="166">
        <f>'2020총괄'!G8</f>
        <v>25</v>
      </c>
    </row>
    <row r="41" spans="1:7">
      <c r="A41" s="167" t="s">
        <v>16</v>
      </c>
      <c r="B41" s="27">
        <f>'2020총괄'!B9</f>
        <v>2E-3</v>
      </c>
      <c r="C41" s="126">
        <f>'2020총괄'!C9</f>
        <v>2.1999999999999999E-2</v>
      </c>
      <c r="D41" s="126">
        <f>'2020총괄'!D9</f>
        <v>3.7999999999999999E-2</v>
      </c>
      <c r="E41" s="127">
        <f>'2020총괄'!E9</f>
        <v>0.5</v>
      </c>
      <c r="F41" s="128">
        <f>'2020총괄'!F9</f>
        <v>46</v>
      </c>
      <c r="G41" s="166">
        <f>'2020총괄'!G9</f>
        <v>20</v>
      </c>
    </row>
    <row r="42" spans="1:7">
      <c r="A42" s="167" t="s">
        <v>17</v>
      </c>
      <c r="B42" s="27">
        <f>'2020총괄'!B10</f>
        <v>2E-3</v>
      </c>
      <c r="C42" s="126">
        <f>'2020총괄'!C10</f>
        <v>2.1000000000000001E-2</v>
      </c>
      <c r="D42" s="126">
        <f>'2020총괄'!D10</f>
        <v>3.5000000000000003E-2</v>
      </c>
      <c r="E42" s="127">
        <f>'2020총괄'!E10</f>
        <v>0.5</v>
      </c>
      <c r="F42" s="128">
        <f>'2020총괄'!F10</f>
        <v>36</v>
      </c>
      <c r="G42" s="166">
        <f>'2020총괄'!G10</f>
        <v>17</v>
      </c>
    </row>
    <row r="43" spans="1:7">
      <c r="A43" s="167" t="s">
        <v>18</v>
      </c>
      <c r="B43" s="27">
        <f>'2020총괄'!B11</f>
        <v>2E-3</v>
      </c>
      <c r="C43" s="126">
        <f>'2020총괄'!C11</f>
        <v>2.1000000000000001E-2</v>
      </c>
      <c r="D43" s="126">
        <f>'2020총괄'!D11</f>
        <v>4.7E-2</v>
      </c>
      <c r="E43" s="127">
        <f>'2020총괄'!E11</f>
        <v>0.5</v>
      </c>
      <c r="F43" s="128">
        <f>'2020총괄'!F11</f>
        <v>42</v>
      </c>
      <c r="G43" s="166">
        <f>'2020총괄'!G11</f>
        <v>20</v>
      </c>
    </row>
    <row r="44" spans="1:7">
      <c r="A44" s="167" t="s">
        <v>19</v>
      </c>
      <c r="B44" s="27">
        <f>'2020총괄'!B12</f>
        <v>2E-3</v>
      </c>
      <c r="C44" s="126">
        <f>'2020총괄'!C12</f>
        <v>1.6E-2</v>
      </c>
      <c r="D44" s="126">
        <f>'2020총괄'!D12</f>
        <v>0.03</v>
      </c>
      <c r="E44" s="127">
        <f>'2020총괄'!E12</f>
        <v>0.5</v>
      </c>
      <c r="F44" s="128">
        <f>'2020총괄'!F12</f>
        <v>23</v>
      </c>
      <c r="G44" s="166">
        <f>'2020총괄'!G12</f>
        <v>12</v>
      </c>
    </row>
    <row r="45" spans="1:7">
      <c r="A45" s="167" t="s">
        <v>20</v>
      </c>
      <c r="B45" s="27">
        <f>'2020총괄'!B13</f>
        <v>2E-3</v>
      </c>
      <c r="C45" s="27">
        <f>'2020총괄'!C13</f>
        <v>1.2999999999999999E-2</v>
      </c>
      <c r="D45" s="27">
        <f>'2020총괄'!D13</f>
        <v>0.02</v>
      </c>
      <c r="E45" s="28">
        <f>'2020총괄'!E13</f>
        <v>0.4</v>
      </c>
      <c r="F45" s="29">
        <f>'2020총괄'!F13</f>
        <v>25</v>
      </c>
      <c r="G45" s="168">
        <f>'2020총괄'!G13</f>
        <v>13</v>
      </c>
    </row>
    <row r="46" spans="1:7">
      <c r="A46" s="167" t="s">
        <v>21</v>
      </c>
      <c r="B46" s="27">
        <f>'2020총괄'!B14</f>
        <v>2E-3</v>
      </c>
      <c r="C46" s="27">
        <f>'2020총괄'!C14</f>
        <v>1.6E-2</v>
      </c>
      <c r="D46" s="27">
        <f>'2020총괄'!D14</f>
        <v>2.7E-2</v>
      </c>
      <c r="E46" s="28">
        <f>'2020총괄'!E14</f>
        <v>0.5</v>
      </c>
      <c r="F46" s="29">
        <f>'2020총괄'!F14</f>
        <v>21</v>
      </c>
      <c r="G46" s="168">
        <f>'2020총괄'!G14</f>
        <v>10</v>
      </c>
    </row>
    <row r="47" spans="1:7">
      <c r="A47" s="167" t="s">
        <v>22</v>
      </c>
      <c r="B47" s="27">
        <f>'2020총괄'!B15</f>
        <v>3.0000000000000001E-3</v>
      </c>
      <c r="C47" s="27">
        <f>'2020총괄'!C15</f>
        <v>2.8000000000000001E-2</v>
      </c>
      <c r="D47" s="27">
        <f>'2020총괄'!D15</f>
        <v>0.02</v>
      </c>
      <c r="E47" s="28">
        <f>'2020총괄'!E15</f>
        <v>0.5</v>
      </c>
      <c r="F47" s="29">
        <f>'2020총괄'!F15</f>
        <v>35</v>
      </c>
      <c r="G47" s="168">
        <f>'2020총괄'!G15</f>
        <v>16</v>
      </c>
    </row>
    <row r="48" spans="1:7">
      <c r="A48" s="169" t="s">
        <v>23</v>
      </c>
      <c r="B48" s="27">
        <f>'2020총괄'!B16</f>
        <v>3.0000000000000001E-3</v>
      </c>
      <c r="C48" s="27">
        <f>'2020총괄'!C16</f>
        <v>3.3000000000000002E-2</v>
      </c>
      <c r="D48" s="27">
        <f>'2020총괄'!D16</f>
        <v>1.4E-2</v>
      </c>
      <c r="E48" s="28">
        <f>'2020총괄'!E16</f>
        <v>0.6</v>
      </c>
      <c r="F48" s="29">
        <f>'2020총괄'!F16</f>
        <v>41</v>
      </c>
      <c r="G48" s="168">
        <f>'2020총괄'!G16</f>
        <v>22</v>
      </c>
    </row>
    <row r="49" spans="1:7" ht="17.25" thickBot="1">
      <c r="A49" s="169" t="s">
        <v>24</v>
      </c>
      <c r="B49" s="188">
        <f>'2020총괄'!B17</f>
        <v>3.0000000000000001E-3</v>
      </c>
      <c r="C49" s="189">
        <f>'2020총괄'!C17</f>
        <v>3.3000000000000002E-2</v>
      </c>
      <c r="D49" s="189">
        <f>'2020총괄'!D17</f>
        <v>1.4E-2</v>
      </c>
      <c r="E49" s="190">
        <f>'2020총괄'!E17</f>
        <v>0.6</v>
      </c>
      <c r="F49" s="191">
        <f>'2020총괄'!F17</f>
        <v>37</v>
      </c>
      <c r="G49" s="192">
        <f>'2020총괄'!G17</f>
        <v>26</v>
      </c>
    </row>
    <row r="50" spans="1:7" s="98" customFormat="1" ht="21" customHeight="1" thickBot="1">
      <c r="A50" s="184">
        <v>2021</v>
      </c>
      <c r="B50" s="185">
        <f>'2021총괄'!B18</f>
        <v>2.333333333333334E-3</v>
      </c>
      <c r="C50" s="185">
        <f>'2021총괄'!C18</f>
        <v>2.2916666666666669E-2</v>
      </c>
      <c r="D50" s="185">
        <f>'2021총괄'!D18</f>
        <v>2.7666666666666673E-2</v>
      </c>
      <c r="E50" s="185">
        <f>'2021총괄'!E18</f>
        <v>0.51666666666666661</v>
      </c>
      <c r="F50" s="186">
        <f>'2021총괄'!F18</f>
        <v>38.916666666666664</v>
      </c>
      <c r="G50" s="187">
        <f>'2021총괄'!G18</f>
        <v>18.333333333333332</v>
      </c>
    </row>
    <row r="51" spans="1:7" s="98" customFormat="1">
      <c r="A51" s="165" t="s">
        <v>25</v>
      </c>
      <c r="B51" s="27">
        <f>'2021총괄'!B6</f>
        <v>3.0000000000000001E-3</v>
      </c>
      <c r="C51" s="27">
        <f>'2021총괄'!C6</f>
        <v>2.9000000000000001E-2</v>
      </c>
      <c r="D51" s="27">
        <f>'2021총괄'!D6</f>
        <v>1.4999999999999999E-2</v>
      </c>
      <c r="E51" s="127">
        <f>'2021총괄'!E6</f>
        <v>0.6</v>
      </c>
      <c r="F51" s="128">
        <f>'2021총괄'!F6</f>
        <v>39</v>
      </c>
      <c r="G51" s="166">
        <f>'2021총괄'!G6</f>
        <v>20</v>
      </c>
    </row>
    <row r="52" spans="1:7" s="98" customFormat="1">
      <c r="A52" s="167" t="s">
        <v>14</v>
      </c>
      <c r="B52" s="27">
        <f>'2021총괄'!B7</f>
        <v>3.0000000000000001E-3</v>
      </c>
      <c r="C52" s="27">
        <f>'2021총괄'!C7</f>
        <v>0.03</v>
      </c>
      <c r="D52" s="27">
        <f>'2021총괄'!D7</f>
        <v>2.3E-2</v>
      </c>
      <c r="E52" s="127">
        <f>'2021총괄'!E7</f>
        <v>0.6</v>
      </c>
      <c r="F52" s="128">
        <f>'2021총괄'!F7</f>
        <v>49</v>
      </c>
      <c r="G52" s="166">
        <f>'2021총괄'!G7</f>
        <v>29</v>
      </c>
    </row>
    <row r="53" spans="1:7" s="98" customFormat="1">
      <c r="A53" s="167" t="s">
        <v>15</v>
      </c>
      <c r="B53" s="27">
        <v>3.0000000000000001E-3</v>
      </c>
      <c r="C53" s="27">
        <v>3.1E-2</v>
      </c>
      <c r="D53" s="27">
        <v>2.5999999999999999E-2</v>
      </c>
      <c r="E53" s="127">
        <v>0.6</v>
      </c>
      <c r="F53" s="128">
        <v>67</v>
      </c>
      <c r="G53" s="166">
        <v>30</v>
      </c>
    </row>
    <row r="54" spans="1:7" s="98" customFormat="1">
      <c r="A54" s="167" t="s">
        <v>16</v>
      </c>
      <c r="B54" s="27">
        <v>2E-3</v>
      </c>
      <c r="C54" s="126">
        <v>2.1999999999999999E-2</v>
      </c>
      <c r="D54" s="126">
        <v>3.7999999999999999E-2</v>
      </c>
      <c r="E54" s="127">
        <v>0.5</v>
      </c>
      <c r="F54" s="128">
        <v>43</v>
      </c>
      <c r="G54" s="166">
        <v>16</v>
      </c>
    </row>
    <row r="55" spans="1:7" s="98" customFormat="1">
      <c r="A55" s="167" t="s">
        <v>17</v>
      </c>
      <c r="B55" s="27">
        <v>2E-3</v>
      </c>
      <c r="C55" s="126">
        <v>1.9E-2</v>
      </c>
      <c r="D55" s="126">
        <v>3.5999999999999997E-2</v>
      </c>
      <c r="E55" s="127">
        <v>0.4</v>
      </c>
      <c r="F55" s="128">
        <v>64</v>
      </c>
      <c r="G55" s="166">
        <v>17</v>
      </c>
    </row>
    <row r="56" spans="1:7" s="98" customFormat="1">
      <c r="A56" s="167" t="s">
        <v>18</v>
      </c>
      <c r="B56" s="27">
        <v>2E-3</v>
      </c>
      <c r="C56" s="126">
        <v>1.7000000000000001E-2</v>
      </c>
      <c r="D56" s="126">
        <v>4.2000000000000003E-2</v>
      </c>
      <c r="E56" s="127">
        <v>0.5</v>
      </c>
      <c r="F56" s="128">
        <v>34</v>
      </c>
      <c r="G56" s="166">
        <v>18</v>
      </c>
    </row>
    <row r="57" spans="1:7" s="98" customFormat="1">
      <c r="A57" s="167" t="s">
        <v>19</v>
      </c>
      <c r="B57" s="27">
        <v>2E-3</v>
      </c>
      <c r="C57" s="126">
        <v>1.4E-2</v>
      </c>
      <c r="D57" s="126">
        <v>3.5999999999999997E-2</v>
      </c>
      <c r="E57" s="127">
        <v>0.4</v>
      </c>
      <c r="F57" s="128">
        <v>24</v>
      </c>
      <c r="G57" s="166">
        <v>13</v>
      </c>
    </row>
    <row r="58" spans="1:7" s="98" customFormat="1">
      <c r="A58" s="167" t="s">
        <v>20</v>
      </c>
      <c r="B58" s="27">
        <v>2E-3</v>
      </c>
      <c r="C58" s="27">
        <v>1.4E-2</v>
      </c>
      <c r="D58" s="27">
        <v>3.3000000000000002E-2</v>
      </c>
      <c r="E58" s="28">
        <v>0.5</v>
      </c>
      <c r="F58" s="29">
        <v>22</v>
      </c>
      <c r="G58" s="168">
        <v>11</v>
      </c>
    </row>
    <row r="59" spans="1:7" s="98" customFormat="1">
      <c r="A59" s="167" t="s">
        <v>21</v>
      </c>
      <c r="B59" s="27">
        <v>2E-3</v>
      </c>
      <c r="C59" s="27">
        <v>1.2999999999999999E-2</v>
      </c>
      <c r="D59" s="27">
        <v>3.1E-2</v>
      </c>
      <c r="E59" s="28">
        <v>0.4</v>
      </c>
      <c r="F59" s="29">
        <v>15</v>
      </c>
      <c r="G59" s="168">
        <v>6</v>
      </c>
    </row>
    <row r="60" spans="1:7" s="98" customFormat="1">
      <c r="A60" s="167" t="s">
        <v>22</v>
      </c>
      <c r="B60" s="27">
        <v>2E-3</v>
      </c>
      <c r="C60" s="27">
        <v>2.3E-2</v>
      </c>
      <c r="D60" s="27">
        <v>2.1999999999999999E-2</v>
      </c>
      <c r="E60" s="28">
        <v>0.5</v>
      </c>
      <c r="F60" s="29">
        <v>28</v>
      </c>
      <c r="G60" s="168">
        <v>12</v>
      </c>
    </row>
    <row r="61" spans="1:7" s="98" customFormat="1">
      <c r="A61" s="169" t="s">
        <v>23</v>
      </c>
      <c r="B61" s="27">
        <v>2E-3</v>
      </c>
      <c r="C61" s="27">
        <v>3.2000000000000001E-2</v>
      </c>
      <c r="D61" s="27">
        <v>1.7999999999999999E-2</v>
      </c>
      <c r="E61" s="28">
        <v>0.6</v>
      </c>
      <c r="F61" s="29">
        <v>44</v>
      </c>
      <c r="G61" s="168">
        <v>25</v>
      </c>
    </row>
    <row r="62" spans="1:7" s="98" customFormat="1" ht="17.25" thickBot="1">
      <c r="A62" s="170" t="s">
        <v>24</v>
      </c>
      <c r="B62" s="171">
        <v>3.0000000000000001E-3</v>
      </c>
      <c r="C62" s="171">
        <v>3.1E-2</v>
      </c>
      <c r="D62" s="171">
        <v>1.4E-2</v>
      </c>
      <c r="E62" s="172">
        <v>0.6</v>
      </c>
      <c r="F62" s="173">
        <v>38</v>
      </c>
      <c r="G62" s="174">
        <v>23</v>
      </c>
    </row>
    <row r="63" spans="1:7" ht="21" customHeight="1" thickBot="1">
      <c r="A63" s="184">
        <v>2022</v>
      </c>
      <c r="B63" s="206">
        <f>'2022총괄'!B18</f>
        <v>1.9166666666666672E-3</v>
      </c>
      <c r="C63" s="206">
        <f>'2022총괄'!C18</f>
        <v>2.116666666666667E-2</v>
      </c>
      <c r="D63" s="206">
        <f>'2022총괄'!D18</f>
        <v>2.8833333333333339E-2</v>
      </c>
      <c r="E63" s="206">
        <f>'2022총괄'!E18</f>
        <v>0.47399999999999998</v>
      </c>
      <c r="F63" s="207">
        <f>'2022총괄'!F18</f>
        <v>32.833333333333336</v>
      </c>
      <c r="G63" s="208">
        <f>'2022총괄'!G18</f>
        <v>17.583333333333332</v>
      </c>
    </row>
    <row r="64" spans="1:7" ht="17.25" customHeight="1">
      <c r="A64" s="193" t="s">
        <v>102</v>
      </c>
      <c r="B64" s="194">
        <v>3.0000000000000001E-3</v>
      </c>
      <c r="C64" s="194">
        <v>3.4000000000000002E-2</v>
      </c>
      <c r="D64" s="194">
        <v>1.4E-2</v>
      </c>
      <c r="E64" s="195">
        <v>0.6</v>
      </c>
      <c r="F64" s="196">
        <v>43</v>
      </c>
      <c r="G64" s="197">
        <v>29</v>
      </c>
    </row>
    <row r="65" spans="1:10" ht="17.25" customHeight="1">
      <c r="A65" s="209" t="s">
        <v>14</v>
      </c>
      <c r="B65" s="198">
        <v>2E-3</v>
      </c>
      <c r="C65" s="198">
        <v>2.7E-2</v>
      </c>
      <c r="D65" s="198">
        <v>2.5999999999999999E-2</v>
      </c>
      <c r="E65" s="199">
        <v>0.5</v>
      </c>
      <c r="F65" s="200">
        <v>41</v>
      </c>
      <c r="G65" s="201">
        <v>26</v>
      </c>
    </row>
    <row r="66" spans="1:10" ht="17.25" customHeight="1">
      <c r="A66" s="209" t="s">
        <v>15</v>
      </c>
      <c r="B66" s="198">
        <v>2E-3</v>
      </c>
      <c r="C66" s="198">
        <v>2.5999999999999999E-2</v>
      </c>
      <c r="D66" s="198">
        <v>2.8000000000000001E-2</v>
      </c>
      <c r="E66" s="199">
        <v>0.5</v>
      </c>
      <c r="F66" s="200">
        <v>45</v>
      </c>
      <c r="G66" s="201">
        <v>23</v>
      </c>
    </row>
    <row r="67" spans="1:10" ht="17.25" customHeight="1">
      <c r="A67" s="209" t="s">
        <v>16</v>
      </c>
      <c r="B67" s="198">
        <v>2E-3</v>
      </c>
      <c r="C67" s="198">
        <v>1.9E-2</v>
      </c>
      <c r="D67" s="198">
        <v>4.2000000000000003E-2</v>
      </c>
      <c r="E67" s="199">
        <v>0.4</v>
      </c>
      <c r="F67" s="200">
        <v>44</v>
      </c>
      <c r="G67" s="201">
        <v>20</v>
      </c>
    </row>
    <row r="68" spans="1:10" ht="17.25" customHeight="1">
      <c r="A68" s="209" t="s">
        <v>17</v>
      </c>
      <c r="B68" s="198">
        <v>2E-3</v>
      </c>
      <c r="C68" s="198">
        <v>1.6E-2</v>
      </c>
      <c r="D68" s="198">
        <v>4.5999999999999999E-2</v>
      </c>
      <c r="E68" s="199">
        <v>0.4</v>
      </c>
      <c r="F68" s="200">
        <v>33</v>
      </c>
      <c r="G68" s="201">
        <v>15</v>
      </c>
    </row>
    <row r="69" spans="1:10" ht="17.25" customHeight="1">
      <c r="A69" s="209" t="s">
        <v>18</v>
      </c>
      <c r="B69" s="198">
        <v>1E-3</v>
      </c>
      <c r="C69" s="198">
        <v>1.2999999999999999E-2</v>
      </c>
      <c r="D69" s="198">
        <v>3.7999999999999999E-2</v>
      </c>
      <c r="E69" s="199">
        <v>0.38800000000000001</v>
      </c>
      <c r="F69" s="200">
        <v>22</v>
      </c>
      <c r="G69" s="201">
        <v>11</v>
      </c>
    </row>
    <row r="70" spans="1:10" ht="17.25" customHeight="1">
      <c r="A70" s="209" t="s">
        <v>19</v>
      </c>
      <c r="B70" s="198">
        <v>2E-3</v>
      </c>
      <c r="C70" s="198">
        <v>1.2999999999999999E-2</v>
      </c>
      <c r="D70" s="198">
        <v>3.6999999999999998E-2</v>
      </c>
      <c r="E70" s="199">
        <v>0.5</v>
      </c>
      <c r="F70" s="200">
        <v>24</v>
      </c>
      <c r="G70" s="201">
        <v>13</v>
      </c>
    </row>
    <row r="71" spans="1:10" ht="17.25" customHeight="1">
      <c r="A71" s="209" t="s">
        <v>20</v>
      </c>
      <c r="B71" s="198">
        <v>2E-3</v>
      </c>
      <c r="C71" s="198">
        <v>1.2E-2</v>
      </c>
      <c r="D71" s="198">
        <v>3.1E-2</v>
      </c>
      <c r="E71" s="199">
        <v>0.5</v>
      </c>
      <c r="F71" s="200">
        <v>20</v>
      </c>
      <c r="G71" s="201">
        <v>9</v>
      </c>
    </row>
    <row r="72" spans="1:10" ht="17.25" customHeight="1">
      <c r="A72" s="209" t="s">
        <v>21</v>
      </c>
      <c r="B72" s="198">
        <v>1E-3</v>
      </c>
      <c r="C72" s="198">
        <v>1.4999999999999999E-2</v>
      </c>
      <c r="D72" s="198">
        <v>3.1E-2</v>
      </c>
      <c r="E72" s="199">
        <v>0.4</v>
      </c>
      <c r="F72" s="200">
        <v>21</v>
      </c>
      <c r="G72" s="201">
        <v>10</v>
      </c>
      <c r="J72" s="230"/>
    </row>
    <row r="73" spans="1:10" ht="17.25" customHeight="1">
      <c r="A73" s="209" t="s">
        <v>22</v>
      </c>
      <c r="B73" s="198">
        <v>2E-3</v>
      </c>
      <c r="C73" s="198">
        <v>2.1000000000000001E-2</v>
      </c>
      <c r="D73" s="198">
        <v>2.1999999999999999E-2</v>
      </c>
      <c r="E73" s="199">
        <v>0.5</v>
      </c>
      <c r="F73" s="200">
        <v>26</v>
      </c>
      <c r="G73" s="201">
        <v>14</v>
      </c>
      <c r="J73" s="230"/>
    </row>
    <row r="74" spans="1:10" ht="17.25" customHeight="1">
      <c r="A74" s="209" t="s">
        <v>23</v>
      </c>
      <c r="B74" s="198">
        <v>2E-3</v>
      </c>
      <c r="C74" s="198">
        <v>2.9000000000000001E-2</v>
      </c>
      <c r="D74" s="198">
        <v>1.7000000000000001E-2</v>
      </c>
      <c r="E74" s="199">
        <v>0.5</v>
      </c>
      <c r="F74" s="200">
        <v>39</v>
      </c>
      <c r="G74" s="201">
        <v>22</v>
      </c>
      <c r="J74" s="231"/>
    </row>
    <row r="75" spans="1:10" ht="17.25" customHeight="1" thickBot="1">
      <c r="A75" s="210" t="s">
        <v>24</v>
      </c>
      <c r="B75" s="202">
        <v>2E-3</v>
      </c>
      <c r="C75" s="202">
        <v>2.9000000000000001E-2</v>
      </c>
      <c r="D75" s="202">
        <v>1.4E-2</v>
      </c>
      <c r="E75" s="203">
        <v>0.5</v>
      </c>
      <c r="F75" s="204">
        <v>36</v>
      </c>
      <c r="G75" s="205">
        <v>19</v>
      </c>
      <c r="J75" s="231"/>
    </row>
    <row r="76" spans="1:10" ht="17.25" customHeight="1" thickBot="1">
      <c r="A76" s="184">
        <v>2023</v>
      </c>
      <c r="B76" s="206">
        <f>'[1]2023총괄'!B18</f>
        <v>1.792592592592593E-3</v>
      </c>
      <c r="C76" s="206">
        <f>'[1]2023총괄'!C18</f>
        <v>1.872222222222222E-2</v>
      </c>
      <c r="D76" s="206">
        <f>'[1]2023총괄'!D18</f>
        <v>3.358518518518519E-2</v>
      </c>
      <c r="E76" s="206">
        <f>'[1]2023총괄'!E18</f>
        <v>0.48425925925925928</v>
      </c>
      <c r="F76" s="207">
        <f>'[1]2023총괄'!F18</f>
        <v>39.999999999999993</v>
      </c>
      <c r="G76" s="208">
        <f>'[1]2023총괄'!G18</f>
        <v>18.814814814814817</v>
      </c>
      <c r="J76" s="231"/>
    </row>
    <row r="77" spans="1:10" ht="17.25" customHeight="1">
      <c r="A77" s="193" t="s">
        <v>25</v>
      </c>
      <c r="B77" s="194">
        <v>2E-3</v>
      </c>
      <c r="C77" s="194">
        <v>0.03</v>
      </c>
      <c r="D77" s="194">
        <v>1.7000000000000001E-2</v>
      </c>
      <c r="E77" s="195">
        <v>0.6</v>
      </c>
      <c r="F77" s="196">
        <v>47</v>
      </c>
      <c r="G77" s="197">
        <v>26</v>
      </c>
      <c r="J77" s="230"/>
    </row>
    <row r="78" spans="1:10" ht="17.25" customHeight="1">
      <c r="A78" s="209" t="s">
        <v>14</v>
      </c>
      <c r="B78" s="198">
        <v>2E-3</v>
      </c>
      <c r="C78" s="198">
        <v>3.3000000000000002E-2</v>
      </c>
      <c r="D78" s="198">
        <v>2.1999999999999999E-2</v>
      </c>
      <c r="E78" s="199">
        <v>0.6</v>
      </c>
      <c r="F78" s="200">
        <v>47</v>
      </c>
      <c r="G78" s="201">
        <v>31</v>
      </c>
      <c r="J78" s="230"/>
    </row>
    <row r="79" spans="1:10" ht="17.25" customHeight="1">
      <c r="A79" s="209" t="s">
        <v>15</v>
      </c>
      <c r="B79" s="198">
        <v>2E-3</v>
      </c>
      <c r="C79" s="198">
        <v>2.8000000000000001E-2</v>
      </c>
      <c r="D79" s="198">
        <v>3.5000000000000003E-2</v>
      </c>
      <c r="E79" s="199">
        <v>0.5</v>
      </c>
      <c r="F79" s="200">
        <v>70</v>
      </c>
      <c r="G79" s="201">
        <v>29</v>
      </c>
    </row>
    <row r="80" spans="1:10">
      <c r="A80" s="209" t="s">
        <v>16</v>
      </c>
      <c r="B80" s="198">
        <v>2E-3</v>
      </c>
      <c r="C80" s="198">
        <v>1.6E-2</v>
      </c>
      <c r="D80" s="198">
        <v>0.04</v>
      </c>
      <c r="E80" s="199">
        <v>0.4</v>
      </c>
      <c r="F80" s="200">
        <v>63</v>
      </c>
      <c r="G80" s="201">
        <v>19</v>
      </c>
    </row>
    <row r="81" spans="1:7" s="98" customFormat="1">
      <c r="A81" s="209" t="s">
        <v>17</v>
      </c>
      <c r="B81" s="232">
        <v>1.7000000000000001E-3</v>
      </c>
      <c r="C81" s="233">
        <v>1.521666666666667E-2</v>
      </c>
      <c r="D81" s="233">
        <v>4.1533333333333332E-2</v>
      </c>
      <c r="E81" s="234">
        <v>0.42333333333333334</v>
      </c>
      <c r="F81" s="235">
        <v>37.333333333333336</v>
      </c>
      <c r="G81" s="236">
        <v>15.5</v>
      </c>
    </row>
    <row r="82" spans="1:7" s="98" customFormat="1">
      <c r="A82" s="209" t="s">
        <v>18</v>
      </c>
      <c r="B82" s="232">
        <v>1.5666666666666667E-3</v>
      </c>
      <c r="C82" s="233">
        <v>1.3016666666666668E-2</v>
      </c>
      <c r="D82" s="233">
        <v>4.7983333333333329E-2</v>
      </c>
      <c r="E82" s="234">
        <v>0.4433333333333333</v>
      </c>
      <c r="F82" s="235">
        <v>27.833333333333332</v>
      </c>
      <c r="G82" s="236">
        <v>14.166666666666666</v>
      </c>
    </row>
    <row r="83" spans="1:7" s="98" customFormat="1">
      <c r="A83" s="209" t="s">
        <v>19</v>
      </c>
      <c r="B83" s="232">
        <v>1.5666666666666667E-3</v>
      </c>
      <c r="C83" s="233">
        <v>9.9333333333333339E-3</v>
      </c>
      <c r="D83" s="233">
        <v>3.5783333333333334E-2</v>
      </c>
      <c r="E83" s="234">
        <v>0.46500000000000002</v>
      </c>
      <c r="F83" s="235">
        <v>25.333333333333332</v>
      </c>
      <c r="G83" s="236">
        <v>13.333333333333334</v>
      </c>
    </row>
    <row r="84" spans="1:7" s="98" customFormat="1">
      <c r="A84" s="209" t="s">
        <v>20</v>
      </c>
      <c r="B84" s="232">
        <v>1.6333333333333332E-3</v>
      </c>
      <c r="C84" s="232">
        <v>1.0683333333333335E-2</v>
      </c>
      <c r="D84" s="232">
        <v>3.3633333333333341E-2</v>
      </c>
      <c r="E84" s="237">
        <v>0.46833333333333332</v>
      </c>
      <c r="F84" s="238">
        <v>21.666666666666668</v>
      </c>
      <c r="G84" s="239">
        <v>11.5</v>
      </c>
    </row>
    <row r="85" spans="1:7" s="98" customFormat="1">
      <c r="A85" s="209" t="s">
        <v>21</v>
      </c>
      <c r="B85" s="232">
        <v>1.6666666666666668E-3</v>
      </c>
      <c r="C85" s="232">
        <v>1.265E-2</v>
      </c>
      <c r="D85" s="232">
        <v>2.9333333333333336E-2</v>
      </c>
      <c r="E85" s="237">
        <v>0.45833333333333331</v>
      </c>
      <c r="F85" s="238">
        <v>20.833333333333332</v>
      </c>
      <c r="G85" s="239">
        <v>9.8333333333333339</v>
      </c>
    </row>
    <row r="86" spans="1:7" s="98" customFormat="1">
      <c r="A86" s="209" t="s">
        <v>22</v>
      </c>
      <c r="B86" s="240">
        <v>1.6999999999999999E-3</v>
      </c>
      <c r="C86" s="240">
        <v>2.0299999999999999E-2</v>
      </c>
      <c r="D86" s="240">
        <v>2.3900000000000001E-2</v>
      </c>
      <c r="E86" s="241">
        <v>0.47</v>
      </c>
      <c r="F86" s="242">
        <v>26</v>
      </c>
      <c r="G86" s="243">
        <v>13</v>
      </c>
    </row>
    <row r="87" spans="1:7" s="98" customFormat="1">
      <c r="A87" s="209" t="s">
        <v>23</v>
      </c>
      <c r="B87" s="240">
        <v>1.9E-3</v>
      </c>
      <c r="C87" s="240">
        <v>2.12E-2</v>
      </c>
      <c r="D87" s="240">
        <v>2.2700000000000001E-2</v>
      </c>
      <c r="E87" s="241">
        <v>0.45</v>
      </c>
      <c r="F87" s="244">
        <v>29</v>
      </c>
      <c r="G87" s="245">
        <v>15</v>
      </c>
    </row>
    <row r="88" spans="1:7" s="98" customFormat="1" ht="17.25" thickBot="1">
      <c r="A88" s="210" t="s">
        <v>24</v>
      </c>
      <c r="B88" s="240">
        <v>1.9E-3</v>
      </c>
      <c r="C88" s="240">
        <v>2.5100000000000001E-2</v>
      </c>
      <c r="D88" s="240">
        <v>1.84E-2</v>
      </c>
      <c r="E88" s="244">
        <v>0.5</v>
      </c>
      <c r="F88" s="244">
        <v>36</v>
      </c>
      <c r="G88" s="245">
        <v>21</v>
      </c>
    </row>
    <row r="89" spans="1:7" ht="17.25" thickBot="1">
      <c r="A89" s="184">
        <v>2024</v>
      </c>
      <c r="B89" s="206">
        <f>'2024총괄'!B18</f>
        <v>1.6333333333333332E-3</v>
      </c>
      <c r="C89" s="206">
        <f>'2024총괄'!C18</f>
        <v>1.7016666666666666E-2</v>
      </c>
      <c r="D89" s="206">
        <f>'2024총괄'!D18</f>
        <v>3.0916666666666662E-2</v>
      </c>
      <c r="E89" s="206">
        <f>'2024총괄'!E18</f>
        <v>0.43416666666666665</v>
      </c>
      <c r="F89" s="207">
        <f>'2024총괄'!F18</f>
        <v>30.333333333333332</v>
      </c>
      <c r="G89" s="208">
        <f>'2024총괄'!G18</f>
        <v>15.25</v>
      </c>
    </row>
    <row r="90" spans="1:7">
      <c r="A90" s="193" t="s">
        <v>25</v>
      </c>
      <c r="B90" s="194">
        <v>2E-3</v>
      </c>
      <c r="C90" s="198">
        <v>2.5000000000000001E-2</v>
      </c>
      <c r="D90" s="194">
        <v>2.8000000000000001E-2</v>
      </c>
      <c r="E90" s="195">
        <v>0.5</v>
      </c>
      <c r="F90" s="196">
        <v>35</v>
      </c>
      <c r="G90" s="197">
        <v>24</v>
      </c>
    </row>
    <row r="91" spans="1:7">
      <c r="A91" s="209" t="s">
        <v>14</v>
      </c>
      <c r="B91" s="198">
        <v>1E-3</v>
      </c>
      <c r="C91" s="198">
        <v>0.02</v>
      </c>
      <c r="D91" s="198">
        <v>2.4E-2</v>
      </c>
      <c r="E91" s="199">
        <v>0.5</v>
      </c>
      <c r="F91" s="200">
        <v>32</v>
      </c>
      <c r="G91" s="201">
        <v>22</v>
      </c>
    </row>
    <row r="92" spans="1:7">
      <c r="A92" s="209" t="s">
        <v>15</v>
      </c>
      <c r="B92" s="198">
        <v>2E-3</v>
      </c>
      <c r="C92" s="198">
        <v>1.7999999999999999E-2</v>
      </c>
      <c r="D92" s="198">
        <v>4.5999999999999999E-2</v>
      </c>
      <c r="E92" s="199">
        <v>0.4</v>
      </c>
      <c r="F92" s="200">
        <v>48</v>
      </c>
      <c r="G92" s="201">
        <v>20</v>
      </c>
    </row>
    <row r="93" spans="1:7">
      <c r="A93" s="209" t="s">
        <v>16</v>
      </c>
      <c r="B93" s="198">
        <v>2E-3</v>
      </c>
      <c r="C93" s="198">
        <v>1.7999999999999999E-2</v>
      </c>
      <c r="D93" s="198">
        <v>4.2000000000000003E-2</v>
      </c>
      <c r="E93" s="199">
        <v>0.4</v>
      </c>
      <c r="F93" s="200">
        <v>49</v>
      </c>
      <c r="G93" s="201">
        <v>18</v>
      </c>
    </row>
    <row r="94" spans="1:7">
      <c r="A94" s="209" t="s">
        <v>17</v>
      </c>
      <c r="B94" s="198">
        <v>2E-3</v>
      </c>
      <c r="C94" s="198">
        <v>1.2999999999999999E-2</v>
      </c>
      <c r="D94" s="198">
        <v>4.3999999999999997E-2</v>
      </c>
      <c r="E94" s="199">
        <v>0.4</v>
      </c>
      <c r="F94" s="200">
        <v>29</v>
      </c>
      <c r="G94" s="201">
        <v>13</v>
      </c>
    </row>
    <row r="95" spans="1:7">
      <c r="A95" s="209" t="s">
        <v>18</v>
      </c>
      <c r="B95" s="198">
        <v>2E-3</v>
      </c>
      <c r="C95" s="198">
        <v>2.1999999999999999E-2</v>
      </c>
      <c r="D95" s="198">
        <v>4.4999999999999998E-2</v>
      </c>
      <c r="E95" s="199">
        <v>0.4</v>
      </c>
      <c r="F95" s="200">
        <v>31</v>
      </c>
      <c r="G95" s="201">
        <v>15</v>
      </c>
    </row>
    <row r="96" spans="1:7">
      <c r="A96" s="209" t="s">
        <v>19</v>
      </c>
      <c r="B96" s="198">
        <v>1E-3</v>
      </c>
      <c r="C96" s="198">
        <v>8.9999999999999993E-3</v>
      </c>
      <c r="D96" s="198">
        <v>3.2000000000000001E-2</v>
      </c>
      <c r="E96" s="199">
        <v>0.4</v>
      </c>
      <c r="F96" s="200">
        <v>20</v>
      </c>
      <c r="G96" s="201">
        <v>9</v>
      </c>
    </row>
    <row r="97" spans="1:7">
      <c r="A97" s="209" t="s">
        <v>20</v>
      </c>
      <c r="B97" s="198">
        <v>2E-3</v>
      </c>
      <c r="C97" s="198">
        <v>1.0999999999999999E-2</v>
      </c>
      <c r="D97" s="198">
        <v>3.7999999999999999E-2</v>
      </c>
      <c r="E97" s="199">
        <v>0.5</v>
      </c>
      <c r="F97" s="200">
        <v>24</v>
      </c>
      <c r="G97" s="201">
        <v>13</v>
      </c>
    </row>
    <row r="98" spans="1:7">
      <c r="A98" s="209" t="s">
        <v>21</v>
      </c>
      <c r="B98" s="198">
        <v>2E-3</v>
      </c>
      <c r="C98" s="198">
        <v>1.0999999999999999E-2</v>
      </c>
      <c r="D98" s="198">
        <v>0.03</v>
      </c>
      <c r="E98" s="199">
        <v>0.4</v>
      </c>
      <c r="F98" s="200">
        <v>17</v>
      </c>
      <c r="G98" s="201">
        <v>8</v>
      </c>
    </row>
    <row r="99" spans="1:7">
      <c r="A99" s="209" t="s">
        <v>22</v>
      </c>
      <c r="B99" s="294">
        <v>1.5E-3</v>
      </c>
      <c r="C99" s="294">
        <v>1.72E-2</v>
      </c>
      <c r="D99" s="294">
        <v>2.0899999999999998E-2</v>
      </c>
      <c r="E99" s="295">
        <v>0.42</v>
      </c>
      <c r="F99" s="296">
        <v>21</v>
      </c>
      <c r="G99" s="297">
        <v>10</v>
      </c>
    </row>
    <row r="100" spans="1:7">
      <c r="A100" s="209" t="s">
        <v>23</v>
      </c>
      <c r="B100" s="294">
        <v>1.8E-3</v>
      </c>
      <c r="C100" s="294">
        <v>2.3400000000000001E-2</v>
      </c>
      <c r="D100" s="294">
        <v>1.78E-2</v>
      </c>
      <c r="E100" s="295">
        <v>0.45</v>
      </c>
      <c r="F100" s="296">
        <v>27</v>
      </c>
      <c r="G100" s="298">
        <v>14</v>
      </c>
    </row>
    <row r="101" spans="1:7" ht="17.25" thickBot="1">
      <c r="A101" s="210" t="s">
        <v>24</v>
      </c>
      <c r="B101" s="299">
        <v>2.3E-3</v>
      </c>
      <c r="C101" s="299">
        <v>2.4799999999999999E-2</v>
      </c>
      <c r="D101" s="299">
        <v>1.6299999999999999E-2</v>
      </c>
      <c r="E101" s="300">
        <v>0.47</v>
      </c>
      <c r="F101" s="244">
        <v>32</v>
      </c>
      <c r="G101" s="301">
        <v>17</v>
      </c>
    </row>
    <row r="102" spans="1:7" ht="17.25" thickBot="1">
      <c r="A102" s="184">
        <v>2025</v>
      </c>
      <c r="B102" s="206">
        <f>'2025총괄'!B18</f>
        <v>1.8625000000000002E-3</v>
      </c>
      <c r="C102" s="206">
        <f>'2025총괄'!C18</f>
        <v>1.5637500000000002E-2</v>
      </c>
      <c r="D102" s="206">
        <f>'2025총괄'!D18</f>
        <v>2.9359722222222221E-2</v>
      </c>
      <c r="E102" s="206">
        <f>'2025총괄'!E18</f>
        <v>0.43555555555555564</v>
      </c>
      <c r="F102" s="207">
        <f>'2025총괄'!F18</f>
        <v>30.847222222222218</v>
      </c>
      <c r="G102" s="208">
        <f>'2025총괄'!G18</f>
        <v>15.458333333333334</v>
      </c>
    </row>
    <row r="103" spans="1:7">
      <c r="A103" s="193" t="s">
        <v>25</v>
      </c>
      <c r="B103" s="299">
        <v>2.2000000000000001E-3</v>
      </c>
      <c r="C103" s="299">
        <v>2.5700000000000001E-2</v>
      </c>
      <c r="D103" s="299">
        <v>1.7999999999999999E-2</v>
      </c>
      <c r="E103" s="244">
        <v>0.5</v>
      </c>
      <c r="F103" s="244">
        <v>40</v>
      </c>
      <c r="G103" s="244">
        <v>23</v>
      </c>
    </row>
    <row r="104" spans="1:7">
      <c r="A104" s="209" t="s">
        <v>14</v>
      </c>
      <c r="B104" s="299">
        <v>2.2000000000000001E-3</v>
      </c>
      <c r="C104" s="299">
        <v>2.1899999999999999E-2</v>
      </c>
      <c r="D104" s="299">
        <v>2.53E-2</v>
      </c>
      <c r="E104" s="300">
        <v>0.45</v>
      </c>
      <c r="F104" s="244">
        <v>35</v>
      </c>
      <c r="G104" s="244">
        <v>17</v>
      </c>
    </row>
    <row r="105" spans="1:7">
      <c r="A105" s="209" t="s">
        <v>15</v>
      </c>
      <c r="B105" s="232">
        <v>2E-3</v>
      </c>
      <c r="C105" s="232">
        <v>1.9400000000000001E-2</v>
      </c>
      <c r="D105" s="232">
        <v>3.5700000000000003E-2</v>
      </c>
      <c r="E105" s="234">
        <v>0.47</v>
      </c>
      <c r="F105" s="235">
        <v>53</v>
      </c>
      <c r="G105" s="235">
        <v>26</v>
      </c>
    </row>
    <row r="106" spans="1:7">
      <c r="A106" s="209" t="s">
        <v>16</v>
      </c>
      <c r="B106" s="232">
        <v>1.8666666666666666E-3</v>
      </c>
      <c r="C106" s="233">
        <v>1.6416666666666666E-2</v>
      </c>
      <c r="D106" s="233">
        <v>4.1100000000000005E-2</v>
      </c>
      <c r="E106" s="234">
        <v>0.44500000000000001</v>
      </c>
      <c r="F106" s="235">
        <v>40.5</v>
      </c>
      <c r="G106" s="302">
        <v>18</v>
      </c>
    </row>
    <row r="107" spans="1:7">
      <c r="A107" s="209" t="s">
        <v>17</v>
      </c>
      <c r="B107" s="232">
        <v>1.6500000000000002E-3</v>
      </c>
      <c r="C107" s="233">
        <v>1.2616666666666667E-2</v>
      </c>
      <c r="D107" s="233">
        <v>4.0933333333333329E-2</v>
      </c>
      <c r="E107" s="234">
        <v>0.43166666666666664</v>
      </c>
      <c r="F107" s="235">
        <v>30.666666666666668</v>
      </c>
      <c r="G107" s="302">
        <v>15</v>
      </c>
    </row>
    <row r="108" spans="1:7">
      <c r="A108" s="209" t="s">
        <v>18</v>
      </c>
      <c r="B108" s="232">
        <v>1.7333333333333335E-3</v>
      </c>
      <c r="C108" s="233">
        <v>1.1216666666666666E-2</v>
      </c>
      <c r="D108" s="233">
        <v>4.3583333333333335E-2</v>
      </c>
      <c r="E108" s="234">
        <v>0.44</v>
      </c>
      <c r="F108" s="235">
        <v>28</v>
      </c>
      <c r="G108" s="302">
        <v>14.5</v>
      </c>
    </row>
    <row r="109" spans="1:7">
      <c r="A109" s="209" t="s">
        <v>19</v>
      </c>
      <c r="B109" s="198">
        <v>1.6999999999999999E-3</v>
      </c>
      <c r="C109" s="198">
        <v>9.1000000000000004E-3</v>
      </c>
      <c r="D109" s="198">
        <v>3.4700000000000002E-2</v>
      </c>
      <c r="E109" s="199">
        <v>0.41</v>
      </c>
      <c r="F109" s="200">
        <v>22</v>
      </c>
      <c r="G109" s="201">
        <v>11</v>
      </c>
    </row>
    <row r="110" spans="1:7">
      <c r="A110" s="209" t="s">
        <v>20</v>
      </c>
      <c r="B110" s="198">
        <v>1.9E-3</v>
      </c>
      <c r="C110" s="198">
        <v>8.8999999999999999E-3</v>
      </c>
      <c r="D110" s="198">
        <v>2.9100000000000001E-2</v>
      </c>
      <c r="E110" s="199">
        <v>0.4</v>
      </c>
      <c r="F110" s="200">
        <v>20</v>
      </c>
      <c r="G110" s="201">
        <v>10</v>
      </c>
    </row>
    <row r="111" spans="1:7">
      <c r="A111" s="209" t="s">
        <v>21</v>
      </c>
      <c r="B111" s="198">
        <v>1.6000000000000001E-3</v>
      </c>
      <c r="C111" s="198">
        <v>1.0699999999999999E-2</v>
      </c>
      <c r="D111" s="198">
        <v>2.63E-2</v>
      </c>
      <c r="E111" s="199">
        <v>0.39</v>
      </c>
      <c r="F111" s="200">
        <v>18</v>
      </c>
      <c r="G111" s="201">
        <v>7</v>
      </c>
    </row>
    <row r="112" spans="1:7">
      <c r="A112" s="209" t="s">
        <v>22</v>
      </c>
      <c r="B112" s="198">
        <v>1.6000000000000001E-3</v>
      </c>
      <c r="C112" s="198">
        <v>1.15E-2</v>
      </c>
      <c r="D112" s="198">
        <v>2.1899999999999999E-2</v>
      </c>
      <c r="E112" s="199">
        <v>0.38</v>
      </c>
      <c r="F112" s="200">
        <v>16</v>
      </c>
      <c r="G112" s="201">
        <v>7</v>
      </c>
    </row>
    <row r="113" spans="1:7">
      <c r="A113" s="209" t="s">
        <v>23</v>
      </c>
      <c r="B113" s="198">
        <v>1.9E-3</v>
      </c>
      <c r="C113" s="198">
        <v>2.0400000000000001E-2</v>
      </c>
      <c r="D113" s="198">
        <v>2.0500000000000001E-2</v>
      </c>
      <c r="E113" s="199">
        <v>0.44</v>
      </c>
      <c r="F113" s="200">
        <v>37</v>
      </c>
      <c r="G113" s="201">
        <v>19</v>
      </c>
    </row>
    <row r="114" spans="1:7" ht="17.25" thickBot="1">
      <c r="A114" s="210" t="s">
        <v>24</v>
      </c>
      <c r="B114" s="202">
        <v>2E-3</v>
      </c>
      <c r="C114" s="202">
        <v>1.9800000000000002E-2</v>
      </c>
      <c r="D114" s="202">
        <v>1.52E-2</v>
      </c>
      <c r="E114" s="203">
        <v>0.47</v>
      </c>
      <c r="F114" s="204">
        <v>30</v>
      </c>
      <c r="G114" s="205">
        <v>18</v>
      </c>
    </row>
    <row r="115" spans="1:7" ht="17.25" thickBot="1">
      <c r="A115" s="184">
        <v>2026</v>
      </c>
      <c r="B115" s="206">
        <f>'2026총괄'!B18</f>
        <v>2.0833333333333333E-3</v>
      </c>
      <c r="C115" s="206">
        <f>'2026총괄'!C18</f>
        <v>1.8905555555555554E-2</v>
      </c>
      <c r="D115" s="206">
        <f>'2026총괄'!D18</f>
        <v>2.7594444444444439E-2</v>
      </c>
      <c r="E115" s="206">
        <f>'2026총괄'!E18</f>
        <v>0.46833333333333332</v>
      </c>
      <c r="F115" s="207">
        <f>'2026총괄'!F18</f>
        <v>40.333333333333336</v>
      </c>
      <c r="G115" s="208">
        <f>'2026총괄'!G18</f>
        <v>24.333333333333332</v>
      </c>
    </row>
    <row r="116" spans="1:7">
      <c r="A116" s="193" t="s">
        <v>25</v>
      </c>
      <c r="B116" s="299">
        <v>2.2333333333333333E-3</v>
      </c>
      <c r="C116" s="299">
        <v>1.8483333333333334E-2</v>
      </c>
      <c r="D116" s="299">
        <v>2.0083333333333332E-2</v>
      </c>
      <c r="E116" s="300">
        <v>0.47166666666666668</v>
      </c>
      <c r="F116" s="407">
        <v>34.166666666666664</v>
      </c>
      <c r="G116" s="407">
        <v>19.166666666666668</v>
      </c>
    </row>
    <row r="117" spans="1:7">
      <c r="A117" s="209" t="s">
        <v>14</v>
      </c>
      <c r="B117" s="299">
        <v>2.0833333333333333E-3</v>
      </c>
      <c r="C117" s="299">
        <v>2.0116666666666668E-2</v>
      </c>
      <c r="D117" s="299">
        <v>2.6583333333333334E-2</v>
      </c>
      <c r="E117" s="300">
        <v>0.47666666666666674</v>
      </c>
      <c r="F117" s="407">
        <v>46.333333333333336</v>
      </c>
      <c r="G117" s="407">
        <v>26.5</v>
      </c>
    </row>
    <row r="118" spans="1:7">
      <c r="A118" s="209" t="s">
        <v>15</v>
      </c>
      <c r="B118" s="232">
        <v>1.9333333333333331E-3</v>
      </c>
      <c r="C118" s="232">
        <v>1.8116666666666666E-2</v>
      </c>
      <c r="D118" s="232">
        <v>3.6116666666666665E-2</v>
      </c>
      <c r="E118" s="234">
        <v>0.45666666666666661</v>
      </c>
      <c r="F118" s="235">
        <v>40.5</v>
      </c>
      <c r="G118" s="235">
        <v>27.333333333333332</v>
      </c>
    </row>
    <row r="119" spans="1:7">
      <c r="A119" s="209" t="s">
        <v>16</v>
      </c>
      <c r="B119" s="232"/>
      <c r="C119" s="233"/>
      <c r="D119" s="233"/>
      <c r="E119" s="234"/>
      <c r="F119" s="235"/>
      <c r="G119" s="302"/>
    </row>
    <row r="120" spans="1:7">
      <c r="A120" s="209" t="s">
        <v>17</v>
      </c>
      <c r="B120" s="232"/>
      <c r="C120" s="233"/>
      <c r="D120" s="233"/>
      <c r="E120" s="234"/>
      <c r="F120" s="235"/>
      <c r="G120" s="302"/>
    </row>
    <row r="121" spans="1:7">
      <c r="A121" s="209" t="s">
        <v>18</v>
      </c>
      <c r="B121" s="232"/>
      <c r="C121" s="233"/>
      <c r="D121" s="233"/>
      <c r="E121" s="234"/>
      <c r="F121" s="235"/>
      <c r="G121" s="302"/>
    </row>
    <row r="122" spans="1:7">
      <c r="A122" s="209" t="s">
        <v>19</v>
      </c>
      <c r="B122" s="198"/>
      <c r="C122" s="198"/>
      <c r="D122" s="198"/>
      <c r="E122" s="199"/>
      <c r="F122" s="200"/>
      <c r="G122" s="201"/>
    </row>
    <row r="123" spans="1:7">
      <c r="A123" s="209" t="s">
        <v>20</v>
      </c>
      <c r="B123" s="198"/>
      <c r="C123" s="198"/>
      <c r="D123" s="198"/>
      <c r="E123" s="199"/>
      <c r="F123" s="200"/>
      <c r="G123" s="201"/>
    </row>
    <row r="124" spans="1:7">
      <c r="A124" s="209" t="s">
        <v>21</v>
      </c>
      <c r="B124" s="198"/>
      <c r="C124" s="198"/>
      <c r="D124" s="198"/>
      <c r="E124" s="199"/>
      <c r="F124" s="200"/>
      <c r="G124" s="201"/>
    </row>
    <row r="125" spans="1:7">
      <c r="A125" s="209" t="s">
        <v>22</v>
      </c>
      <c r="B125" s="198"/>
      <c r="C125" s="198"/>
      <c r="D125" s="198"/>
      <c r="E125" s="199"/>
      <c r="F125" s="200"/>
      <c r="G125" s="201"/>
    </row>
    <row r="126" spans="1:7">
      <c r="A126" s="209" t="s">
        <v>23</v>
      </c>
      <c r="B126" s="198"/>
      <c r="C126" s="198"/>
      <c r="D126" s="198"/>
      <c r="E126" s="199"/>
      <c r="F126" s="200"/>
      <c r="G126" s="201"/>
    </row>
    <row r="127" spans="1:7" ht="17.25" thickBot="1">
      <c r="A127" s="210" t="s">
        <v>24</v>
      </c>
      <c r="B127" s="202"/>
      <c r="C127" s="202"/>
      <c r="D127" s="202"/>
      <c r="E127" s="203"/>
      <c r="F127" s="204"/>
      <c r="G127" s="205"/>
    </row>
  </sheetData>
  <mergeCells count="2">
    <mergeCell ref="A3:A4"/>
    <mergeCell ref="A1:G1"/>
  </mergeCells>
  <phoneticPr fontId="2" type="noConversion"/>
  <printOptions horizontalCentered="1" verticalCentered="1"/>
  <pageMargins left="0.51181102362204722" right="0.51181102362204722" top="0.55118110236220474" bottom="0.55118110236220474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76"/>
  <sheetViews>
    <sheetView zoomScale="70" zoomScaleNormal="70" workbookViewId="0">
      <selection sqref="A1:N1"/>
    </sheetView>
  </sheetViews>
  <sheetFormatPr defaultRowHeight="16.5"/>
  <cols>
    <col min="1" max="1" width="9.375" style="64" customWidth="1"/>
    <col min="2" max="2" width="8.375" style="64" customWidth="1"/>
    <col min="3" max="13" width="8.375" style="68" customWidth="1"/>
    <col min="14" max="14" width="8.375" style="64" customWidth="1"/>
    <col min="16" max="16" width="8" customWidth="1"/>
    <col min="17" max="29" width="7.5" customWidth="1"/>
    <col min="31" max="31" width="7.75" bestFit="1" customWidth="1"/>
    <col min="32" max="32" width="3.375" bestFit="1" customWidth="1"/>
    <col min="33" max="44" width="4.75" bestFit="1" customWidth="1"/>
    <col min="45" max="45" width="6" bestFit="1" customWidth="1"/>
  </cols>
  <sheetData>
    <row r="1" spans="1:29" s="69" customFormat="1" ht="26.25">
      <c r="A1" s="306" t="s">
        <v>87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P1" s="306" t="s">
        <v>86</v>
      </c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</row>
    <row r="2" spans="1:29">
      <c r="A2" s="66" t="s">
        <v>69</v>
      </c>
      <c r="B2" s="65" t="s">
        <v>70</v>
      </c>
      <c r="C2" s="65" t="s">
        <v>71</v>
      </c>
      <c r="D2" s="66" t="s">
        <v>72</v>
      </c>
      <c r="E2" s="66" t="s">
        <v>73</v>
      </c>
      <c r="F2" s="66" t="s">
        <v>17</v>
      </c>
      <c r="G2" s="66" t="s">
        <v>18</v>
      </c>
      <c r="H2" s="66" t="s">
        <v>19</v>
      </c>
      <c r="I2" s="66" t="s">
        <v>20</v>
      </c>
      <c r="J2" s="66" t="s">
        <v>21</v>
      </c>
      <c r="K2" s="66" t="s">
        <v>22</v>
      </c>
      <c r="L2" s="66" t="s">
        <v>23</v>
      </c>
      <c r="M2" s="66" t="s">
        <v>24</v>
      </c>
      <c r="N2" s="67" t="s">
        <v>68</v>
      </c>
      <c r="P2" s="101" t="s">
        <v>69</v>
      </c>
      <c r="Q2" s="65" t="s">
        <v>70</v>
      </c>
      <c r="R2" s="65" t="s">
        <v>71</v>
      </c>
      <c r="S2" s="66" t="s">
        <v>72</v>
      </c>
      <c r="T2" s="66" t="s">
        <v>73</v>
      </c>
      <c r="U2" s="66" t="s">
        <v>17</v>
      </c>
      <c r="V2" s="66" t="s">
        <v>18</v>
      </c>
      <c r="W2" s="66" t="s">
        <v>19</v>
      </c>
      <c r="X2" s="66" t="s">
        <v>20</v>
      </c>
      <c r="Y2" s="66" t="s">
        <v>21</v>
      </c>
      <c r="Z2" s="66" t="s">
        <v>22</v>
      </c>
      <c r="AA2" s="66" t="s">
        <v>23</v>
      </c>
      <c r="AB2" s="66" t="s">
        <v>24</v>
      </c>
      <c r="AC2" s="67" t="s">
        <v>68</v>
      </c>
    </row>
    <row r="3" spans="1:29" ht="24.75" customHeight="1">
      <c r="A3" s="105" t="s">
        <v>89</v>
      </c>
      <c r="B3" s="106">
        <v>4.1000000000000002E-2</v>
      </c>
      <c r="C3" s="106">
        <v>3.9E-2</v>
      </c>
      <c r="D3" s="106">
        <v>4.2999999999999997E-2</v>
      </c>
      <c r="E3" s="106">
        <v>3.3000000000000002E-2</v>
      </c>
      <c r="F3" s="106">
        <v>3.1E-2</v>
      </c>
      <c r="G3" s="106">
        <v>2.7E-2</v>
      </c>
      <c r="H3" s="106">
        <v>2.1999999999999999E-2</v>
      </c>
      <c r="I3" s="106">
        <v>2.1000000000000001E-2</v>
      </c>
      <c r="J3" s="106">
        <v>2.7E-2</v>
      </c>
      <c r="K3" s="106">
        <v>2.9000000000000001E-2</v>
      </c>
      <c r="L3" s="106">
        <v>3.6999999999999998E-2</v>
      </c>
      <c r="M3" s="106">
        <v>3.7999999999999999E-2</v>
      </c>
      <c r="N3" s="107">
        <f t="shared" ref="N3:N6" si="0">AVERAGE(B3:M3)</f>
        <v>3.2333333333333332E-2</v>
      </c>
      <c r="P3" s="105" t="s">
        <v>106</v>
      </c>
      <c r="Q3" s="102">
        <v>53</v>
      </c>
      <c r="R3" s="102">
        <v>47</v>
      </c>
      <c r="S3" s="102">
        <v>60</v>
      </c>
      <c r="T3" s="102">
        <v>56</v>
      </c>
      <c r="U3" s="102">
        <v>62</v>
      </c>
      <c r="V3" s="102">
        <v>42</v>
      </c>
      <c r="W3" s="102">
        <v>37</v>
      </c>
      <c r="X3" s="102">
        <v>26</v>
      </c>
      <c r="Y3" s="102">
        <v>37</v>
      </c>
      <c r="Z3" s="102">
        <v>31</v>
      </c>
      <c r="AA3" s="102">
        <v>44</v>
      </c>
      <c r="AB3" s="102">
        <v>48</v>
      </c>
      <c r="AC3" s="122">
        <f t="shared" ref="AC3:AC10" si="1">AVERAGE(Q3:AB3)</f>
        <v>45.25</v>
      </c>
    </row>
    <row r="4" spans="1:29" ht="24.75" customHeight="1">
      <c r="A4" s="105" t="s">
        <v>93</v>
      </c>
      <c r="B4" s="76">
        <v>0.04</v>
      </c>
      <c r="C4" s="76">
        <v>3.9E-2</v>
      </c>
      <c r="D4" s="76">
        <v>3.4000000000000002E-2</v>
      </c>
      <c r="E4" s="76">
        <v>0.03</v>
      </c>
      <c r="F4" s="76">
        <v>2.5999999999999999E-2</v>
      </c>
      <c r="G4" s="76">
        <v>2.5999999999999999E-2</v>
      </c>
      <c r="H4" s="76">
        <v>0.02</v>
      </c>
      <c r="I4" s="76">
        <v>1.9E-2</v>
      </c>
      <c r="J4" s="76">
        <v>0.03</v>
      </c>
      <c r="K4" s="76">
        <v>3.1E-2</v>
      </c>
      <c r="L4" s="76">
        <v>4.2999999999999997E-2</v>
      </c>
      <c r="M4" s="76">
        <v>3.9E-2</v>
      </c>
      <c r="N4" s="107">
        <f t="shared" si="0"/>
        <v>3.1416666666666669E-2</v>
      </c>
      <c r="P4" s="105" t="s">
        <v>107</v>
      </c>
      <c r="Q4" s="102">
        <v>52</v>
      </c>
      <c r="R4" s="102">
        <v>54</v>
      </c>
      <c r="S4" s="102">
        <v>50</v>
      </c>
      <c r="T4" s="102">
        <v>54</v>
      </c>
      <c r="U4" s="102">
        <v>44</v>
      </c>
      <c r="V4" s="102">
        <v>38</v>
      </c>
      <c r="W4" s="102">
        <v>29</v>
      </c>
      <c r="X4" s="102">
        <v>28</v>
      </c>
      <c r="Y4" s="102">
        <v>32</v>
      </c>
      <c r="Z4" s="102">
        <v>32</v>
      </c>
      <c r="AA4" s="102">
        <v>56</v>
      </c>
      <c r="AB4" s="102">
        <v>46</v>
      </c>
      <c r="AC4" s="122">
        <f t="shared" si="1"/>
        <v>42.916666666666664</v>
      </c>
    </row>
    <row r="5" spans="1:29" ht="24.75" customHeight="1">
      <c r="A5" s="105" t="s">
        <v>94</v>
      </c>
      <c r="B5" s="76">
        <v>4.3999999999999997E-2</v>
      </c>
      <c r="C5" s="76">
        <v>0.04</v>
      </c>
      <c r="D5" s="76">
        <v>3.5999999999999997E-2</v>
      </c>
      <c r="E5" s="76">
        <v>2.9000000000000001E-2</v>
      </c>
      <c r="F5" s="76">
        <v>2.9000000000000001E-2</v>
      </c>
      <c r="G5" s="76">
        <v>2.1999999999999999E-2</v>
      </c>
      <c r="H5" s="76">
        <v>1.7999999999999999E-2</v>
      </c>
      <c r="I5" s="76">
        <v>0.02</v>
      </c>
      <c r="J5" s="76">
        <v>0.02</v>
      </c>
      <c r="K5" s="76">
        <v>2.5000000000000001E-2</v>
      </c>
      <c r="L5" s="76">
        <v>3.5000000000000003E-2</v>
      </c>
      <c r="M5" s="76">
        <v>3.5999999999999997E-2</v>
      </c>
      <c r="N5" s="107">
        <f t="shared" si="0"/>
        <v>2.9499999999999995E-2</v>
      </c>
      <c r="P5" s="105" t="s">
        <v>94</v>
      </c>
      <c r="Q5" s="102">
        <v>67</v>
      </c>
      <c r="R5" s="102">
        <v>57</v>
      </c>
      <c r="S5" s="102">
        <v>67</v>
      </c>
      <c r="T5" s="102">
        <v>40</v>
      </c>
      <c r="U5" s="102">
        <v>51</v>
      </c>
      <c r="V5" s="102">
        <v>30</v>
      </c>
      <c r="W5" s="102">
        <v>29</v>
      </c>
      <c r="X5" s="102">
        <v>30</v>
      </c>
      <c r="Y5" s="102">
        <v>24</v>
      </c>
      <c r="Z5" s="130">
        <v>33</v>
      </c>
      <c r="AA5" s="130">
        <v>42</v>
      </c>
      <c r="AB5" s="130">
        <v>43</v>
      </c>
      <c r="AC5" s="122">
        <f t="shared" si="1"/>
        <v>42.75</v>
      </c>
    </row>
    <row r="6" spans="1:29" ht="24.75" customHeight="1">
      <c r="A6" s="105" t="s">
        <v>96</v>
      </c>
      <c r="B6" s="76">
        <v>3.5000000000000003E-2</v>
      </c>
      <c r="C6" s="76">
        <v>3.2000000000000001E-2</v>
      </c>
      <c r="D6" s="76">
        <v>2.9000000000000001E-2</v>
      </c>
      <c r="E6" s="76">
        <v>2.1999999999999999E-2</v>
      </c>
      <c r="F6" s="76">
        <v>2.1000000000000001E-2</v>
      </c>
      <c r="G6" s="76">
        <v>2.1000000000000001E-2</v>
      </c>
      <c r="H6" s="76">
        <v>1.6E-2</v>
      </c>
      <c r="I6" s="76">
        <v>1.2999999999999999E-2</v>
      </c>
      <c r="J6" s="76">
        <v>1.6E-2</v>
      </c>
      <c r="K6" s="76">
        <v>2.8000000000000001E-2</v>
      </c>
      <c r="L6" s="76">
        <v>3.3000000000000002E-2</v>
      </c>
      <c r="M6" s="76">
        <v>3.3000000000000002E-2</v>
      </c>
      <c r="N6" s="107">
        <f>AVERAGE(B6:M6)</f>
        <v>2.491666666666667E-2</v>
      </c>
      <c r="P6" s="105" t="s">
        <v>96</v>
      </c>
      <c r="Q6" s="102">
        <v>44</v>
      </c>
      <c r="R6" s="102">
        <v>43</v>
      </c>
      <c r="S6" s="102">
        <v>47</v>
      </c>
      <c r="T6" s="102">
        <v>46</v>
      </c>
      <c r="U6" s="102">
        <v>36</v>
      </c>
      <c r="V6" s="102">
        <v>42</v>
      </c>
      <c r="W6" s="102">
        <v>23</v>
      </c>
      <c r="X6" s="102">
        <v>25</v>
      </c>
      <c r="Y6" s="102">
        <v>21</v>
      </c>
      <c r="Z6" s="102">
        <v>35</v>
      </c>
      <c r="AA6" s="102">
        <v>41</v>
      </c>
      <c r="AB6" s="102">
        <v>37</v>
      </c>
      <c r="AC6" s="122">
        <f t="shared" si="1"/>
        <v>36.666666666666664</v>
      </c>
    </row>
    <row r="7" spans="1:29" ht="24.75" customHeight="1">
      <c r="A7" s="105" t="s">
        <v>101</v>
      </c>
      <c r="B7" s="76">
        <v>2.9000000000000001E-2</v>
      </c>
      <c r="C7" s="76">
        <v>0.03</v>
      </c>
      <c r="D7" s="76">
        <v>3.1E-2</v>
      </c>
      <c r="E7" s="76">
        <v>2.1999999999999999E-2</v>
      </c>
      <c r="F7" s="76">
        <v>1.9E-2</v>
      </c>
      <c r="G7" s="76">
        <v>1.7000000000000001E-2</v>
      </c>
      <c r="H7" s="76">
        <v>1.4E-2</v>
      </c>
      <c r="I7" s="76">
        <v>1.4E-2</v>
      </c>
      <c r="J7" s="76">
        <v>1.2999999999999999E-2</v>
      </c>
      <c r="K7" s="76">
        <v>2.3E-2</v>
      </c>
      <c r="L7" s="76">
        <v>3.2000000000000001E-2</v>
      </c>
      <c r="M7" s="76">
        <v>3.1E-2</v>
      </c>
      <c r="N7" s="107">
        <f>AVERAGE(B7:M7)</f>
        <v>2.2916666666666669E-2</v>
      </c>
      <c r="P7" s="105" t="s">
        <v>100</v>
      </c>
      <c r="Q7" s="102">
        <v>39</v>
      </c>
      <c r="R7" s="102">
        <v>49</v>
      </c>
      <c r="S7" s="102">
        <v>67</v>
      </c>
      <c r="T7" s="102">
        <v>43</v>
      </c>
      <c r="U7" s="102">
        <v>64</v>
      </c>
      <c r="V7" s="102">
        <v>34</v>
      </c>
      <c r="W7" s="102">
        <v>24</v>
      </c>
      <c r="X7" s="102">
        <v>22</v>
      </c>
      <c r="Y7" s="102">
        <v>15</v>
      </c>
      <c r="Z7" s="102">
        <v>28</v>
      </c>
      <c r="AA7" s="102">
        <v>44</v>
      </c>
      <c r="AB7" s="102">
        <v>38</v>
      </c>
      <c r="AC7" s="122">
        <f t="shared" si="1"/>
        <v>38.916666666666664</v>
      </c>
    </row>
    <row r="8" spans="1:29" ht="24.75" customHeight="1">
      <c r="A8" s="105" t="s">
        <v>105</v>
      </c>
      <c r="B8" s="76">
        <v>3.4000000000000002E-2</v>
      </c>
      <c r="C8" s="76">
        <v>2.7E-2</v>
      </c>
      <c r="D8" s="76">
        <v>2.5999999999999999E-2</v>
      </c>
      <c r="E8" s="76">
        <v>1.9E-2</v>
      </c>
      <c r="F8" s="76">
        <v>1.6E-2</v>
      </c>
      <c r="G8" s="76">
        <v>1.2999999999999999E-2</v>
      </c>
      <c r="H8" s="76">
        <v>1.2999999999999999E-2</v>
      </c>
      <c r="I8" s="76">
        <v>1.2E-2</v>
      </c>
      <c r="J8" s="76">
        <v>1.4999999999999999E-2</v>
      </c>
      <c r="K8" s="76">
        <v>2.1000000000000001E-2</v>
      </c>
      <c r="L8" s="76">
        <v>2.9000000000000001E-2</v>
      </c>
      <c r="M8" s="76">
        <v>2.9000000000000001E-2</v>
      </c>
      <c r="N8" s="107">
        <f t="shared" ref="N8" si="2">AVERAGE(B8:M8)</f>
        <v>2.116666666666667E-2</v>
      </c>
      <c r="P8" s="105" t="s">
        <v>105</v>
      </c>
      <c r="Q8" s="102">
        <v>43</v>
      </c>
      <c r="R8" s="102">
        <v>41</v>
      </c>
      <c r="S8" s="102">
        <v>45</v>
      </c>
      <c r="T8" s="102">
        <v>44</v>
      </c>
      <c r="U8" s="102">
        <v>33</v>
      </c>
      <c r="V8" s="102">
        <v>22</v>
      </c>
      <c r="W8" s="102">
        <v>24</v>
      </c>
      <c r="X8" s="102">
        <v>20</v>
      </c>
      <c r="Y8" s="102">
        <v>21</v>
      </c>
      <c r="Z8" s="102">
        <v>26</v>
      </c>
      <c r="AA8" s="102">
        <v>39</v>
      </c>
      <c r="AB8" s="102">
        <v>36</v>
      </c>
      <c r="AC8" s="122">
        <f t="shared" si="1"/>
        <v>32.833333333333336</v>
      </c>
    </row>
    <row r="9" spans="1:29" s="98" customFormat="1" ht="24.75" customHeight="1">
      <c r="A9" s="105" t="s">
        <v>113</v>
      </c>
      <c r="B9" s="76">
        <v>0.03</v>
      </c>
      <c r="C9" s="76">
        <v>3.3000000000000002E-2</v>
      </c>
      <c r="D9" s="76">
        <v>2.8000000000000001E-2</v>
      </c>
      <c r="E9" s="76">
        <v>1.6E-2</v>
      </c>
      <c r="F9" s="76">
        <f>'2023총괄'!C8</f>
        <v>2.8000000000000001E-2</v>
      </c>
      <c r="G9" s="76">
        <f>'2023총괄'!C9</f>
        <v>1.6E-2</v>
      </c>
      <c r="H9" s="76">
        <f>'2023총괄'!C10</f>
        <v>1.521666666666667E-2</v>
      </c>
      <c r="I9" s="76">
        <f>'2023총괄'!C11</f>
        <v>1.3016666666666668E-2</v>
      </c>
      <c r="J9" s="76">
        <f>'2023총괄'!C12</f>
        <v>9.9333333333333339E-3</v>
      </c>
      <c r="K9" s="76">
        <v>2.0299999999999999E-2</v>
      </c>
      <c r="L9" s="76">
        <v>2.12E-2</v>
      </c>
      <c r="M9" s="76">
        <v>2.5100000000000001E-2</v>
      </c>
      <c r="N9" s="107">
        <f>AVERAGE(B9:M9)</f>
        <v>2.1313888888888893E-2</v>
      </c>
      <c r="P9" s="105" t="s">
        <v>113</v>
      </c>
      <c r="Q9" s="102">
        <v>47</v>
      </c>
      <c r="R9" s="102">
        <v>47</v>
      </c>
      <c r="S9" s="102">
        <v>70</v>
      </c>
      <c r="T9" s="102">
        <v>63</v>
      </c>
      <c r="U9" s="130">
        <f>'2023총괄'!F8</f>
        <v>70</v>
      </c>
      <c r="V9" s="130">
        <f>'2023총괄'!F9</f>
        <v>63</v>
      </c>
      <c r="W9" s="130">
        <f>'2023총괄'!F10</f>
        <v>37.333333333333336</v>
      </c>
      <c r="X9" s="130">
        <f>'2023총괄'!F11</f>
        <v>27.833333333333332</v>
      </c>
      <c r="Y9" s="130">
        <f>'2023총괄'!F12</f>
        <v>25.333333333333332</v>
      </c>
      <c r="Z9" s="130">
        <v>26</v>
      </c>
      <c r="AA9" s="130">
        <v>29</v>
      </c>
      <c r="AB9" s="130">
        <v>36</v>
      </c>
      <c r="AC9" s="122">
        <f t="shared" si="1"/>
        <v>45.125</v>
      </c>
    </row>
    <row r="10" spans="1:29" s="98" customFormat="1" ht="24.75" customHeight="1">
      <c r="A10" s="105" t="s">
        <v>114</v>
      </c>
      <c r="B10" s="76">
        <v>2.5399999999999999E-2</v>
      </c>
      <c r="C10" s="76">
        <v>2.0199999999999999E-2</v>
      </c>
      <c r="D10" s="76">
        <v>1.7600000000000001E-2</v>
      </c>
      <c r="E10" s="76">
        <v>1.7899999999999999E-2</v>
      </c>
      <c r="F10" s="76">
        <v>1.34E-2</v>
      </c>
      <c r="G10" s="76">
        <v>2.1999999999999999E-2</v>
      </c>
      <c r="H10" s="76">
        <v>8.6999999999999994E-3</v>
      </c>
      <c r="I10" s="76">
        <v>1.06E-2</v>
      </c>
      <c r="J10" s="76">
        <v>1.11E-2</v>
      </c>
      <c r="K10" s="76">
        <v>1.7000000000000001E-2</v>
      </c>
      <c r="L10" s="76">
        <v>2.3E-2</v>
      </c>
      <c r="M10" s="76">
        <v>2.5000000000000001E-2</v>
      </c>
      <c r="N10" s="107">
        <f>AVERAGE(B10:M10)</f>
        <v>1.7658333333333331E-2</v>
      </c>
      <c r="P10" s="105" t="s">
        <v>114</v>
      </c>
      <c r="Q10" s="102">
        <v>35</v>
      </c>
      <c r="R10" s="102">
        <v>32</v>
      </c>
      <c r="S10" s="102">
        <v>48</v>
      </c>
      <c r="T10" s="102">
        <v>49</v>
      </c>
      <c r="U10" s="130">
        <v>29</v>
      </c>
      <c r="V10" s="130">
        <v>30.5</v>
      </c>
      <c r="W10" s="130">
        <v>20</v>
      </c>
      <c r="X10" s="130">
        <v>24</v>
      </c>
      <c r="Y10" s="130">
        <v>17</v>
      </c>
      <c r="Z10" s="130">
        <v>21</v>
      </c>
      <c r="AA10" s="130">
        <v>27</v>
      </c>
      <c r="AB10" s="130">
        <v>32</v>
      </c>
      <c r="AC10" s="122">
        <f t="shared" si="1"/>
        <v>30.375</v>
      </c>
    </row>
    <row r="11" spans="1:29" ht="25.5" customHeight="1">
      <c r="A11" s="105" t="s">
        <v>120</v>
      </c>
      <c r="B11" s="76">
        <v>2.5999999999999999E-2</v>
      </c>
      <c r="C11" s="76">
        <v>2.1999999999999999E-2</v>
      </c>
      <c r="D11" s="76">
        <v>1.9E-2</v>
      </c>
      <c r="E11" s="76">
        <v>1.6400000000000001E-2</v>
      </c>
      <c r="F11" s="76">
        <v>1.26E-2</v>
      </c>
      <c r="G11" s="76">
        <v>1.12E-2</v>
      </c>
      <c r="H11" s="76">
        <v>9.1000000000000004E-3</v>
      </c>
      <c r="I11" s="76">
        <v>8.8999999999999999E-3</v>
      </c>
      <c r="J11" s="76">
        <v>1.0699999999999999E-2</v>
      </c>
      <c r="K11" s="76">
        <v>1.15E-2</v>
      </c>
      <c r="L11" s="76">
        <v>2.0400000000000001E-2</v>
      </c>
      <c r="M11" s="76">
        <v>1.9800000000000002E-2</v>
      </c>
      <c r="N11" s="107">
        <f>AVERAGE(B11:M11)</f>
        <v>1.5633333333333336E-2</v>
      </c>
      <c r="O11" s="98"/>
      <c r="P11" s="105" t="s">
        <v>120</v>
      </c>
      <c r="Q11" s="284">
        <v>40</v>
      </c>
      <c r="R11" s="284">
        <v>35</v>
      </c>
      <c r="S11" s="284">
        <v>53</v>
      </c>
      <c r="T11" s="284">
        <v>41</v>
      </c>
      <c r="U11" s="284">
        <v>31</v>
      </c>
      <c r="V11" s="284">
        <v>28</v>
      </c>
      <c r="W11" s="284">
        <v>22</v>
      </c>
      <c r="X11" s="284">
        <v>20</v>
      </c>
      <c r="Y11" s="284">
        <v>18</v>
      </c>
      <c r="Z11" s="284">
        <v>16</v>
      </c>
      <c r="AA11" s="284">
        <v>37</v>
      </c>
      <c r="AB11" s="284">
        <v>30</v>
      </c>
      <c r="AC11" s="122">
        <f t="shared" ref="AC11:AC12" si="3">AVERAGE(Q11:AB11)</f>
        <v>30.916666666666668</v>
      </c>
    </row>
    <row r="12" spans="1:29" s="98" customFormat="1" ht="25.5" customHeight="1">
      <c r="A12" s="105" t="s">
        <v>128</v>
      </c>
      <c r="B12" s="76">
        <v>1.8483333333333334E-2</v>
      </c>
      <c r="C12" s="76">
        <v>2.0116666666666668E-2</v>
      </c>
      <c r="D12" s="76">
        <v>1.8116666666666666E-2</v>
      </c>
      <c r="E12" s="76"/>
      <c r="F12" s="76"/>
      <c r="G12" s="76"/>
      <c r="H12" s="76"/>
      <c r="I12" s="76"/>
      <c r="J12" s="76"/>
      <c r="K12" s="76"/>
      <c r="L12" s="76"/>
      <c r="M12" s="76"/>
      <c r="N12" s="107">
        <f>AVERAGE(B12:M12)</f>
        <v>1.8905555555555554E-2</v>
      </c>
      <c r="P12" s="105" t="s">
        <v>128</v>
      </c>
      <c r="Q12" s="284">
        <v>34.166666666666664</v>
      </c>
      <c r="R12" s="284">
        <v>46.333333333333336</v>
      </c>
      <c r="S12" s="284">
        <v>40.5</v>
      </c>
      <c r="T12" s="284"/>
      <c r="U12" s="284"/>
      <c r="V12" s="284"/>
      <c r="W12" s="284"/>
      <c r="X12" s="284"/>
      <c r="Y12" s="284"/>
      <c r="Z12" s="284"/>
      <c r="AA12" s="284"/>
      <c r="AB12" s="284"/>
      <c r="AC12" s="122">
        <f t="shared" si="3"/>
        <v>40.333333333333336</v>
      </c>
    </row>
    <row r="33" spans="1:29" s="69" customFormat="1" ht="26.25">
      <c r="A33" s="306" t="s">
        <v>88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P33" s="306" t="s">
        <v>85</v>
      </c>
      <c r="Q33" s="306"/>
      <c r="R33" s="306"/>
      <c r="S33" s="306"/>
      <c r="T33" s="306"/>
      <c r="U33" s="306"/>
      <c r="V33" s="306"/>
      <c r="W33" s="306"/>
      <c r="X33" s="306"/>
      <c r="Y33" s="306"/>
      <c r="Z33" s="306"/>
      <c r="AA33" s="306"/>
      <c r="AB33" s="306"/>
      <c r="AC33" s="306"/>
    </row>
    <row r="34" spans="1:29">
      <c r="A34" s="101" t="s">
        <v>69</v>
      </c>
      <c r="B34" s="65" t="s">
        <v>74</v>
      </c>
      <c r="C34" s="65" t="s">
        <v>75</v>
      </c>
      <c r="D34" s="66" t="s">
        <v>76</v>
      </c>
      <c r="E34" s="66" t="s">
        <v>77</v>
      </c>
      <c r="F34" s="66" t="s">
        <v>17</v>
      </c>
      <c r="G34" s="66" t="s">
        <v>18</v>
      </c>
      <c r="H34" s="66" t="s">
        <v>19</v>
      </c>
      <c r="I34" s="66" t="s">
        <v>20</v>
      </c>
      <c r="J34" s="66" t="s">
        <v>21</v>
      </c>
      <c r="K34" s="66" t="s">
        <v>22</v>
      </c>
      <c r="L34" s="66" t="s">
        <v>23</v>
      </c>
      <c r="M34" s="66" t="s">
        <v>24</v>
      </c>
      <c r="N34" s="67" t="s">
        <v>78</v>
      </c>
      <c r="P34" s="101" t="s">
        <v>69</v>
      </c>
      <c r="Q34" s="71" t="s">
        <v>79</v>
      </c>
      <c r="R34" s="71" t="s">
        <v>14</v>
      </c>
      <c r="S34" s="71" t="s">
        <v>15</v>
      </c>
      <c r="T34" s="71" t="s">
        <v>16</v>
      </c>
      <c r="U34" s="71" t="s">
        <v>17</v>
      </c>
      <c r="V34" s="71" t="s">
        <v>18</v>
      </c>
      <c r="W34" s="71" t="s">
        <v>19</v>
      </c>
      <c r="X34" s="71" t="s">
        <v>20</v>
      </c>
      <c r="Y34" s="71" t="s">
        <v>21</v>
      </c>
      <c r="Z34" s="71" t="s">
        <v>22</v>
      </c>
      <c r="AA34" s="71" t="s">
        <v>23</v>
      </c>
      <c r="AB34" s="71" t="s">
        <v>24</v>
      </c>
      <c r="AC34" s="73" t="s">
        <v>80</v>
      </c>
    </row>
    <row r="35" spans="1:29" s="70" customFormat="1" ht="25.5" customHeight="1">
      <c r="A35" s="105" t="s">
        <v>106</v>
      </c>
      <c r="B35" s="75">
        <v>1.2E-2</v>
      </c>
      <c r="C35" s="75">
        <v>1.6E-2</v>
      </c>
      <c r="D35" s="106">
        <v>2.1999999999999999E-2</v>
      </c>
      <c r="E35" s="106">
        <v>3.2000000000000001E-2</v>
      </c>
      <c r="F35" s="106">
        <v>3.5000000000000003E-2</v>
      </c>
      <c r="G35" s="106">
        <v>3.6999999999999998E-2</v>
      </c>
      <c r="H35" s="106">
        <v>2.4E-2</v>
      </c>
      <c r="I35" s="106">
        <v>0.02</v>
      </c>
      <c r="J35" s="106">
        <v>2.4E-2</v>
      </c>
      <c r="K35" s="106">
        <v>1.6E-2</v>
      </c>
      <c r="L35" s="106">
        <v>1.2999999999999999E-2</v>
      </c>
      <c r="M35" s="106">
        <v>1.0999999999999999E-2</v>
      </c>
      <c r="N35" s="107">
        <f t="shared" ref="N35:N42" si="4">AVERAGE(B35:M35)</f>
        <v>2.1833333333333333E-2</v>
      </c>
      <c r="P35" s="105" t="s">
        <v>106</v>
      </c>
      <c r="Q35" s="104">
        <v>30</v>
      </c>
      <c r="R35" s="104">
        <v>26</v>
      </c>
      <c r="S35" s="104">
        <v>35</v>
      </c>
      <c r="T35" s="104">
        <v>26</v>
      </c>
      <c r="U35" s="104">
        <v>26</v>
      </c>
      <c r="V35" s="104">
        <v>26</v>
      </c>
      <c r="W35" s="104">
        <v>26</v>
      </c>
      <c r="X35" s="104">
        <v>15</v>
      </c>
      <c r="Y35" s="104">
        <v>23</v>
      </c>
      <c r="Z35" s="104">
        <v>18</v>
      </c>
      <c r="AA35" s="104">
        <v>18</v>
      </c>
      <c r="AB35" s="104">
        <v>34</v>
      </c>
      <c r="AC35" s="72">
        <f t="shared" ref="AC35:AC44" si="5">AVERAGE(Q35:AB35)</f>
        <v>25.25</v>
      </c>
    </row>
    <row r="36" spans="1:29" s="70" customFormat="1" ht="25.5" customHeight="1">
      <c r="A36" s="105" t="s">
        <v>107</v>
      </c>
      <c r="B36" s="106">
        <v>1.2E-2</v>
      </c>
      <c r="C36" s="106">
        <v>1.7999999999999999E-2</v>
      </c>
      <c r="D36" s="106">
        <v>2.7E-2</v>
      </c>
      <c r="E36" s="106">
        <v>3.4000000000000002E-2</v>
      </c>
      <c r="F36" s="106">
        <v>3.5999999999999997E-2</v>
      </c>
      <c r="G36" s="106">
        <v>3.7999999999999999E-2</v>
      </c>
      <c r="H36" s="106">
        <v>2.5999999999999999E-2</v>
      </c>
      <c r="I36" s="106">
        <v>2.8000000000000001E-2</v>
      </c>
      <c r="J36" s="106">
        <v>2.3E-2</v>
      </c>
      <c r="K36" s="106">
        <v>1.6E-2</v>
      </c>
      <c r="L36" s="106">
        <v>0.01</v>
      </c>
      <c r="M36" s="106">
        <v>1.0999999999999999E-2</v>
      </c>
      <c r="N36" s="107">
        <f t="shared" si="4"/>
        <v>2.3250000000000003E-2</v>
      </c>
      <c r="P36" s="105" t="s">
        <v>107</v>
      </c>
      <c r="Q36" s="104">
        <v>35</v>
      </c>
      <c r="R36" s="104">
        <v>31</v>
      </c>
      <c r="S36" s="104">
        <v>35</v>
      </c>
      <c r="T36" s="104">
        <v>25</v>
      </c>
      <c r="U36" s="129">
        <v>21</v>
      </c>
      <c r="V36" s="104">
        <v>23</v>
      </c>
      <c r="W36" s="104">
        <v>17</v>
      </c>
      <c r="X36" s="104">
        <v>15</v>
      </c>
      <c r="Y36" s="103">
        <v>10</v>
      </c>
      <c r="Z36" s="103">
        <v>17</v>
      </c>
      <c r="AA36" s="103">
        <v>32</v>
      </c>
      <c r="AB36" s="103">
        <v>26</v>
      </c>
      <c r="AC36" s="72">
        <f t="shared" si="5"/>
        <v>23.916666666666668</v>
      </c>
    </row>
    <row r="37" spans="1:29" s="70" customFormat="1" ht="25.5" customHeight="1">
      <c r="A37" s="105" t="s">
        <v>94</v>
      </c>
      <c r="B37" s="106">
        <v>1.0999999999999999E-2</v>
      </c>
      <c r="C37" s="106">
        <v>1.7000000000000001E-2</v>
      </c>
      <c r="D37" s="106">
        <v>2.8000000000000001E-2</v>
      </c>
      <c r="E37" s="106">
        <v>0.03</v>
      </c>
      <c r="F37" s="106">
        <v>4.4999999999999998E-2</v>
      </c>
      <c r="G37" s="106">
        <v>0.04</v>
      </c>
      <c r="H37" s="106">
        <v>3.2000000000000001E-2</v>
      </c>
      <c r="I37" s="106">
        <v>2.9000000000000001E-2</v>
      </c>
      <c r="J37" s="106">
        <v>2.1000000000000001E-2</v>
      </c>
      <c r="K37" s="106">
        <v>1.7999999999999999E-2</v>
      </c>
      <c r="L37" s="106">
        <v>1.0999999999999999E-2</v>
      </c>
      <c r="M37" s="106">
        <v>0.01</v>
      </c>
      <c r="N37" s="107">
        <f t="shared" si="4"/>
        <v>2.4333333333333335E-2</v>
      </c>
      <c r="P37" s="105" t="s">
        <v>94</v>
      </c>
      <c r="Q37" s="102">
        <v>38</v>
      </c>
      <c r="R37" s="102">
        <v>34</v>
      </c>
      <c r="S37" s="102">
        <v>42</v>
      </c>
      <c r="T37" s="102">
        <v>16</v>
      </c>
      <c r="U37" s="74">
        <v>24</v>
      </c>
      <c r="V37" s="74">
        <v>17</v>
      </c>
      <c r="W37" s="74">
        <v>17</v>
      </c>
      <c r="X37" s="74">
        <v>15</v>
      </c>
      <c r="Y37" s="74">
        <v>11</v>
      </c>
      <c r="Z37" s="74">
        <v>14</v>
      </c>
      <c r="AA37" s="74">
        <v>20</v>
      </c>
      <c r="AB37" s="74">
        <v>29</v>
      </c>
      <c r="AC37" s="72">
        <f t="shared" si="5"/>
        <v>23.083333333333332</v>
      </c>
    </row>
    <row r="38" spans="1:29" s="70" customFormat="1" ht="25.5" customHeight="1">
      <c r="A38" s="105" t="s">
        <v>96</v>
      </c>
      <c r="B38" s="106">
        <v>1.2999999999999999E-2</v>
      </c>
      <c r="C38" s="106">
        <v>1.7000000000000001E-2</v>
      </c>
      <c r="D38" s="106">
        <v>2.7E-2</v>
      </c>
      <c r="E38" s="106">
        <v>3.7999999999999999E-2</v>
      </c>
      <c r="F38" s="106">
        <v>3.5000000000000003E-2</v>
      </c>
      <c r="G38" s="106">
        <v>4.7E-2</v>
      </c>
      <c r="H38" s="106">
        <v>0.03</v>
      </c>
      <c r="I38" s="106">
        <v>0.02</v>
      </c>
      <c r="J38" s="106">
        <v>2.7E-2</v>
      </c>
      <c r="K38" s="106">
        <v>0.02</v>
      </c>
      <c r="L38" s="106">
        <v>1.4E-2</v>
      </c>
      <c r="M38" s="106">
        <v>1.4E-2</v>
      </c>
      <c r="N38" s="107">
        <f t="shared" si="4"/>
        <v>2.5166666666666671E-2</v>
      </c>
      <c r="P38" s="105" t="s">
        <v>96</v>
      </c>
      <c r="Q38" s="102">
        <v>28</v>
      </c>
      <c r="R38" s="102">
        <v>28</v>
      </c>
      <c r="S38" s="102">
        <v>25</v>
      </c>
      <c r="T38" s="102">
        <v>20</v>
      </c>
      <c r="U38" s="102">
        <v>17</v>
      </c>
      <c r="V38" s="102">
        <v>20</v>
      </c>
      <c r="W38" s="102">
        <v>12</v>
      </c>
      <c r="X38" s="102">
        <v>13</v>
      </c>
      <c r="Y38" s="102">
        <v>10</v>
      </c>
      <c r="Z38" s="102">
        <v>16</v>
      </c>
      <c r="AA38" s="102">
        <v>22</v>
      </c>
      <c r="AB38" s="102">
        <v>26</v>
      </c>
      <c r="AC38" s="72">
        <f t="shared" si="5"/>
        <v>19.75</v>
      </c>
    </row>
    <row r="39" spans="1:29" s="70" customFormat="1" ht="25.5" customHeight="1">
      <c r="A39" s="105" t="s">
        <v>100</v>
      </c>
      <c r="B39" s="106">
        <v>1.4999999999999999E-2</v>
      </c>
      <c r="C39" s="106">
        <v>2.3E-2</v>
      </c>
      <c r="D39" s="106">
        <v>2.5999999999999999E-2</v>
      </c>
      <c r="E39" s="106">
        <v>3.7999999999999999E-2</v>
      </c>
      <c r="F39" s="106">
        <v>3.5999999999999997E-2</v>
      </c>
      <c r="G39" s="106">
        <v>4.2000000000000003E-2</v>
      </c>
      <c r="H39" s="106">
        <v>3.5999999999999997E-2</v>
      </c>
      <c r="I39" s="106">
        <v>3.3000000000000002E-2</v>
      </c>
      <c r="J39" s="106">
        <v>3.1E-2</v>
      </c>
      <c r="K39" s="106">
        <v>2.1999999999999999E-2</v>
      </c>
      <c r="L39" s="106">
        <v>1.7000000000000001E-2</v>
      </c>
      <c r="M39" s="106">
        <v>1.2999999999999999E-2</v>
      </c>
      <c r="N39" s="107">
        <f t="shared" si="4"/>
        <v>2.7666666666666673E-2</v>
      </c>
      <c r="P39" s="105" t="s">
        <v>100</v>
      </c>
      <c r="Q39" s="102">
        <v>20</v>
      </c>
      <c r="R39" s="102">
        <v>29</v>
      </c>
      <c r="S39" s="102">
        <v>30</v>
      </c>
      <c r="T39" s="102">
        <v>16</v>
      </c>
      <c r="U39" s="102">
        <v>17</v>
      </c>
      <c r="V39" s="102">
        <v>18</v>
      </c>
      <c r="W39" s="102">
        <v>13</v>
      </c>
      <c r="X39" s="102">
        <v>11</v>
      </c>
      <c r="Y39" s="102">
        <v>6</v>
      </c>
      <c r="Z39" s="102">
        <v>12</v>
      </c>
      <c r="AA39" s="102">
        <v>25</v>
      </c>
      <c r="AB39" s="102">
        <v>23</v>
      </c>
      <c r="AC39" s="72">
        <f t="shared" si="5"/>
        <v>18.333333333333332</v>
      </c>
    </row>
    <row r="40" spans="1:29" s="70" customFormat="1" ht="25.5" customHeight="1">
      <c r="A40" s="105" t="s">
        <v>105</v>
      </c>
      <c r="B40" s="106">
        <v>1.4E-2</v>
      </c>
      <c r="C40" s="106">
        <v>2.5999999999999999E-2</v>
      </c>
      <c r="D40" s="106">
        <v>2.8000000000000001E-2</v>
      </c>
      <c r="E40" s="106">
        <v>4.2000000000000003E-2</v>
      </c>
      <c r="F40" s="106">
        <v>4.5999999999999999E-2</v>
      </c>
      <c r="G40" s="106">
        <v>3.7999999999999999E-2</v>
      </c>
      <c r="H40" s="106">
        <v>3.6999999999999998E-2</v>
      </c>
      <c r="I40" s="106">
        <v>3.1E-2</v>
      </c>
      <c r="J40" s="106">
        <v>3.1E-2</v>
      </c>
      <c r="K40" s="106">
        <v>2.1999999999999999E-2</v>
      </c>
      <c r="L40" s="106">
        <v>1.7000000000000001E-2</v>
      </c>
      <c r="M40" s="106">
        <v>1.4E-2</v>
      </c>
      <c r="N40" s="107">
        <f t="shared" si="4"/>
        <v>2.8833333333333339E-2</v>
      </c>
      <c r="P40" s="105" t="s">
        <v>105</v>
      </c>
      <c r="Q40" s="102">
        <v>29</v>
      </c>
      <c r="R40" s="102">
        <v>26</v>
      </c>
      <c r="S40" s="102">
        <v>23</v>
      </c>
      <c r="T40" s="102">
        <v>20</v>
      </c>
      <c r="U40" s="102">
        <v>15</v>
      </c>
      <c r="V40" s="102">
        <v>11</v>
      </c>
      <c r="W40" s="102">
        <v>13</v>
      </c>
      <c r="X40" s="102">
        <v>9</v>
      </c>
      <c r="Y40" s="102">
        <v>10</v>
      </c>
      <c r="Z40" s="102">
        <v>14</v>
      </c>
      <c r="AA40" s="102">
        <v>22</v>
      </c>
      <c r="AB40" s="102">
        <v>19</v>
      </c>
      <c r="AC40" s="72">
        <f t="shared" si="5"/>
        <v>17.583333333333332</v>
      </c>
    </row>
    <row r="41" spans="1:29" s="70" customFormat="1" ht="25.5" customHeight="1">
      <c r="A41" s="105" t="s">
        <v>113</v>
      </c>
      <c r="B41" s="106">
        <v>1.7000000000000001E-2</v>
      </c>
      <c r="C41" s="106">
        <v>2.1999999999999999E-2</v>
      </c>
      <c r="D41" s="106">
        <v>3.5000000000000003E-2</v>
      </c>
      <c r="E41" s="106">
        <v>0.04</v>
      </c>
      <c r="F41" s="106">
        <f>'2023총괄'!D8</f>
        <v>3.5000000000000003E-2</v>
      </c>
      <c r="G41" s="106">
        <f>'2023총괄'!D9</f>
        <v>0.04</v>
      </c>
      <c r="H41" s="106">
        <f>'2023총괄'!D10</f>
        <v>4.1533333333333332E-2</v>
      </c>
      <c r="I41" s="106">
        <f>'2023총괄'!D11</f>
        <v>4.7983333333333329E-2</v>
      </c>
      <c r="J41" s="106">
        <f>'2023총괄'!D12</f>
        <v>3.5783333333333334E-2</v>
      </c>
      <c r="K41" s="106">
        <v>2.3900000000000001E-2</v>
      </c>
      <c r="L41" s="106">
        <v>2.2700000000000001E-2</v>
      </c>
      <c r="M41" s="106">
        <v>1.84E-2</v>
      </c>
      <c r="N41" s="107">
        <f t="shared" si="4"/>
        <v>3.1608333333333329E-2</v>
      </c>
      <c r="P41" s="105" t="s">
        <v>113</v>
      </c>
      <c r="Q41" s="102">
        <v>26</v>
      </c>
      <c r="R41" s="102">
        <v>31</v>
      </c>
      <c r="S41" s="102">
        <v>29</v>
      </c>
      <c r="T41" s="102">
        <v>19</v>
      </c>
      <c r="U41" s="130">
        <f>'2023총괄'!G8</f>
        <v>29</v>
      </c>
      <c r="V41" s="130">
        <f>'2023총괄'!G9</f>
        <v>19</v>
      </c>
      <c r="W41" s="130">
        <f>'2023총괄'!G10</f>
        <v>15.5</v>
      </c>
      <c r="X41" s="130">
        <f>'2023총괄'!G11</f>
        <v>14.166666666666666</v>
      </c>
      <c r="Y41" s="130">
        <f>'2023총괄'!G12</f>
        <v>13.333333333333334</v>
      </c>
      <c r="Z41" s="130">
        <v>13</v>
      </c>
      <c r="AA41" s="130">
        <v>15</v>
      </c>
      <c r="AB41" s="130">
        <v>21</v>
      </c>
      <c r="AC41" s="72">
        <f t="shared" si="5"/>
        <v>20.416666666666668</v>
      </c>
    </row>
    <row r="42" spans="1:29" s="70" customFormat="1" ht="25.5" customHeight="1">
      <c r="A42" s="105" t="s">
        <v>114</v>
      </c>
      <c r="B42" s="106">
        <v>1.77E-2</v>
      </c>
      <c r="C42" s="106">
        <v>2.3800000000000002E-2</v>
      </c>
      <c r="D42" s="106" t="s">
        <v>115</v>
      </c>
      <c r="E42" s="106">
        <v>4.2200000000000001E-2</v>
      </c>
      <c r="F42" s="106">
        <v>4.3700000000000003E-2</v>
      </c>
      <c r="G42" s="106">
        <v>4.48E-2</v>
      </c>
      <c r="H42" s="106">
        <v>3.2300000000000002E-2</v>
      </c>
      <c r="I42" s="106">
        <v>3.8100000000000002E-2</v>
      </c>
      <c r="J42" s="106">
        <v>2.9700000000000001E-2</v>
      </c>
      <c r="K42" s="106">
        <v>2.1000000000000001E-2</v>
      </c>
      <c r="L42" s="106">
        <v>1.7999999999999999E-2</v>
      </c>
      <c r="M42" s="106">
        <v>1.6E-2</v>
      </c>
      <c r="N42" s="107">
        <f t="shared" si="4"/>
        <v>2.9754545454545457E-2</v>
      </c>
      <c r="P42" s="105" t="s">
        <v>114</v>
      </c>
      <c r="Q42" s="102">
        <v>24</v>
      </c>
      <c r="R42" s="102">
        <v>22</v>
      </c>
      <c r="S42" s="102">
        <v>20</v>
      </c>
      <c r="T42" s="102">
        <v>18</v>
      </c>
      <c r="U42" s="130">
        <v>13</v>
      </c>
      <c r="V42" s="130">
        <v>14.5</v>
      </c>
      <c r="W42" s="130">
        <v>9</v>
      </c>
      <c r="X42" s="130">
        <v>13</v>
      </c>
      <c r="Y42" s="130">
        <v>8</v>
      </c>
      <c r="Z42" s="130">
        <v>10</v>
      </c>
      <c r="AA42" s="130">
        <v>14</v>
      </c>
      <c r="AB42" s="130">
        <v>17</v>
      </c>
      <c r="AC42" s="72">
        <f t="shared" si="5"/>
        <v>15.208333333333334</v>
      </c>
    </row>
    <row r="43" spans="1:29" ht="25.5" customHeight="1">
      <c r="A43" s="105" t="s">
        <v>120</v>
      </c>
      <c r="B43" s="76">
        <v>1.7999999999999999E-2</v>
      </c>
      <c r="C43" s="76">
        <v>2.5000000000000001E-2</v>
      </c>
      <c r="D43" s="76">
        <v>3.5999999999999997E-2</v>
      </c>
      <c r="E43" s="76">
        <v>4.1099999999999998E-2</v>
      </c>
      <c r="F43" s="76">
        <v>4.0899999999999999E-2</v>
      </c>
      <c r="G43" s="76">
        <v>4.36E-2</v>
      </c>
      <c r="H43" s="76">
        <v>3.4700000000000002E-2</v>
      </c>
      <c r="I43" s="76">
        <v>2.9100000000000001E-2</v>
      </c>
      <c r="J43" s="76">
        <v>2.63E-2</v>
      </c>
      <c r="K43" s="76">
        <v>2.1899999999999999E-2</v>
      </c>
      <c r="L43" s="76">
        <v>2.0500000000000001E-2</v>
      </c>
      <c r="M43" s="76">
        <v>1.52E-2</v>
      </c>
      <c r="N43" s="107">
        <f t="shared" ref="N43:N44" si="6">AVERAGE(B43:M43)</f>
        <v>2.935833333333333E-2</v>
      </c>
      <c r="P43" s="105" t="s">
        <v>120</v>
      </c>
      <c r="Q43" s="284">
        <v>23</v>
      </c>
      <c r="R43" s="284">
        <v>17</v>
      </c>
      <c r="S43" s="284">
        <v>26</v>
      </c>
      <c r="T43" s="284">
        <v>18</v>
      </c>
      <c r="U43" s="284">
        <v>15</v>
      </c>
      <c r="V43" s="284">
        <v>15</v>
      </c>
      <c r="W43" s="284">
        <v>11</v>
      </c>
      <c r="X43" s="284">
        <v>10</v>
      </c>
      <c r="Y43" s="284">
        <v>7</v>
      </c>
      <c r="Z43" s="284">
        <v>7</v>
      </c>
      <c r="AA43" s="284">
        <v>19</v>
      </c>
      <c r="AB43" s="284">
        <v>18</v>
      </c>
      <c r="AC43" s="72">
        <f t="shared" si="5"/>
        <v>15.5</v>
      </c>
    </row>
    <row r="44" spans="1:29" s="98" customFormat="1" ht="25.5" customHeight="1">
      <c r="A44" s="105" t="s">
        <v>128</v>
      </c>
      <c r="B44" s="76">
        <v>2.0083333333333332E-2</v>
      </c>
      <c r="C44" s="76">
        <v>2.6583333333333334E-2</v>
      </c>
      <c r="D44" s="76">
        <v>3.6116666666666665E-2</v>
      </c>
      <c r="E44" s="76"/>
      <c r="F44" s="76"/>
      <c r="G44" s="76"/>
      <c r="H44" s="76"/>
      <c r="I44" s="76"/>
      <c r="J44" s="76"/>
      <c r="K44" s="76"/>
      <c r="L44" s="76"/>
      <c r="M44" s="76"/>
      <c r="N44" s="107">
        <f t="shared" si="6"/>
        <v>2.7594444444444439E-2</v>
      </c>
      <c r="P44" s="105" t="s">
        <v>128</v>
      </c>
      <c r="Q44" s="284">
        <v>19.166666666666668</v>
      </c>
      <c r="R44" s="284">
        <v>26.5</v>
      </c>
      <c r="S44" s="284">
        <v>27.333333333333332</v>
      </c>
      <c r="T44" s="284"/>
      <c r="U44" s="284"/>
      <c r="V44" s="284"/>
      <c r="W44" s="284"/>
      <c r="X44" s="284"/>
      <c r="Y44" s="284"/>
      <c r="Z44" s="284"/>
      <c r="AA44" s="284"/>
      <c r="AB44" s="284"/>
      <c r="AC44" s="72">
        <f t="shared" si="5"/>
        <v>24.333333333333332</v>
      </c>
    </row>
    <row r="46" spans="1:29" ht="22.5" customHeight="1"/>
    <row r="47" spans="1:29" ht="22.5" customHeight="1"/>
    <row r="48" spans="1:29" ht="22.5" customHeight="1"/>
    <row r="49" ht="22.5" customHeight="1"/>
    <row r="50" ht="22.5" customHeight="1"/>
    <row r="51" ht="22.5" customHeight="1"/>
    <row r="52" ht="16.5" customHeight="1"/>
    <row r="65" spans="1:29" ht="26.25">
      <c r="A65" s="306" t="s">
        <v>104</v>
      </c>
      <c r="B65" s="306"/>
      <c r="C65" s="306"/>
      <c r="D65" s="306"/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P65" s="306" t="s">
        <v>117</v>
      </c>
      <c r="Q65" s="306"/>
      <c r="R65" s="306"/>
      <c r="S65" s="306"/>
      <c r="T65" s="306"/>
      <c r="U65" s="306"/>
      <c r="V65" s="306"/>
      <c r="W65" s="306"/>
      <c r="X65" s="306"/>
      <c r="Y65" s="306"/>
      <c r="Z65" s="306"/>
      <c r="AA65" s="306"/>
      <c r="AB65" s="306"/>
      <c r="AC65" s="306"/>
    </row>
    <row r="66" spans="1:29">
      <c r="A66" s="101" t="s">
        <v>69</v>
      </c>
      <c r="B66" s="65" t="s">
        <v>25</v>
      </c>
      <c r="C66" s="65" t="s">
        <v>47</v>
      </c>
      <c r="D66" s="101" t="s">
        <v>48</v>
      </c>
      <c r="E66" s="101" t="s">
        <v>49</v>
      </c>
      <c r="F66" s="101" t="s">
        <v>17</v>
      </c>
      <c r="G66" s="101" t="s">
        <v>18</v>
      </c>
      <c r="H66" s="101" t="s">
        <v>19</v>
      </c>
      <c r="I66" s="101" t="s">
        <v>20</v>
      </c>
      <c r="J66" s="101" t="s">
        <v>21</v>
      </c>
      <c r="K66" s="101" t="s">
        <v>22</v>
      </c>
      <c r="L66" s="101" t="s">
        <v>23</v>
      </c>
      <c r="M66" s="101" t="s">
        <v>24</v>
      </c>
      <c r="N66" s="67" t="s">
        <v>31</v>
      </c>
      <c r="P66" s="101" t="s">
        <v>69</v>
      </c>
      <c r="Q66" s="65" t="s">
        <v>25</v>
      </c>
      <c r="R66" s="65" t="s">
        <v>47</v>
      </c>
      <c r="S66" s="101" t="s">
        <v>48</v>
      </c>
      <c r="T66" s="101" t="s">
        <v>49</v>
      </c>
      <c r="U66" s="101" t="s">
        <v>17</v>
      </c>
      <c r="V66" s="101" t="s">
        <v>18</v>
      </c>
      <c r="W66" s="101" t="s">
        <v>19</v>
      </c>
      <c r="X66" s="101" t="s">
        <v>20</v>
      </c>
      <c r="Y66" s="101" t="s">
        <v>21</v>
      </c>
      <c r="Z66" s="101" t="s">
        <v>22</v>
      </c>
      <c r="AA66" s="101" t="s">
        <v>23</v>
      </c>
      <c r="AB66" s="101" t="s">
        <v>24</v>
      </c>
      <c r="AC66" s="67" t="s">
        <v>31</v>
      </c>
    </row>
    <row r="67" spans="1:29" ht="25.5" customHeight="1">
      <c r="A67" s="105" t="s">
        <v>89</v>
      </c>
      <c r="B67" s="106">
        <v>5.0000000000000001E-3</v>
      </c>
      <c r="C67" s="106">
        <v>5.0000000000000001E-3</v>
      </c>
      <c r="D67" s="106">
        <v>5.0000000000000001E-3</v>
      </c>
      <c r="E67" s="106">
        <v>4.0000000000000001E-3</v>
      </c>
      <c r="F67" s="106">
        <v>4.0000000000000001E-3</v>
      </c>
      <c r="G67" s="106">
        <v>4.0000000000000001E-3</v>
      </c>
      <c r="H67" s="106">
        <v>3.0000000000000001E-3</v>
      </c>
      <c r="I67" s="106">
        <v>3.0000000000000001E-3</v>
      </c>
      <c r="J67" s="106">
        <v>4.0000000000000001E-3</v>
      </c>
      <c r="K67" s="106">
        <v>3.0000000000000001E-3</v>
      </c>
      <c r="L67" s="106">
        <v>4.0000000000000001E-3</v>
      </c>
      <c r="M67" s="106">
        <v>5.0000000000000001E-3</v>
      </c>
      <c r="N67" s="107">
        <f t="shared" ref="N67:N74" si="7">AVERAGE(B67:M67)</f>
        <v>4.0833333333333338E-3</v>
      </c>
      <c r="P67" s="105" t="s">
        <v>89</v>
      </c>
      <c r="Q67" s="211">
        <v>0.8</v>
      </c>
      <c r="R67" s="211">
        <v>0.7</v>
      </c>
      <c r="S67" s="211">
        <v>0.6</v>
      </c>
      <c r="T67" s="211">
        <v>0.5</v>
      </c>
      <c r="U67" s="211">
        <v>0.5</v>
      </c>
      <c r="V67" s="211">
        <v>0.5</v>
      </c>
      <c r="W67" s="211">
        <v>0.5</v>
      </c>
      <c r="X67" s="211">
        <v>0.4</v>
      </c>
      <c r="Y67" s="211">
        <v>0.5</v>
      </c>
      <c r="Z67" s="211">
        <v>0.5</v>
      </c>
      <c r="AA67" s="211">
        <v>0.6</v>
      </c>
      <c r="AB67" s="211">
        <v>0.7</v>
      </c>
      <c r="AC67" s="212">
        <f t="shared" ref="AC67:AC74" si="8">AVERAGE(Q67:AB67)</f>
        <v>0.56666666666666665</v>
      </c>
    </row>
    <row r="68" spans="1:29" ht="25.5" customHeight="1">
      <c r="A68" s="105" t="s">
        <v>93</v>
      </c>
      <c r="B68" s="76">
        <v>5.0000000000000001E-3</v>
      </c>
      <c r="C68" s="76">
        <v>5.0000000000000001E-3</v>
      </c>
      <c r="D68" s="76">
        <v>4.0000000000000001E-3</v>
      </c>
      <c r="E68" s="76">
        <v>4.0000000000000001E-3</v>
      </c>
      <c r="F68" s="76">
        <v>3.0000000000000001E-3</v>
      </c>
      <c r="G68" s="76">
        <v>3.0000000000000001E-3</v>
      </c>
      <c r="H68" s="76">
        <v>3.0000000000000001E-3</v>
      </c>
      <c r="I68" s="76">
        <v>3.0000000000000001E-3</v>
      </c>
      <c r="J68" s="76">
        <v>3.0000000000000001E-3</v>
      </c>
      <c r="K68" s="76">
        <v>3.0000000000000001E-3</v>
      </c>
      <c r="L68" s="76">
        <v>4.0000000000000001E-3</v>
      </c>
      <c r="M68" s="76">
        <v>4.0000000000000001E-3</v>
      </c>
      <c r="N68" s="107">
        <f t="shared" si="7"/>
        <v>3.6666666666666675E-3</v>
      </c>
      <c r="P68" s="105" t="s">
        <v>93</v>
      </c>
      <c r="Q68" s="213">
        <v>0.8</v>
      </c>
      <c r="R68" s="213">
        <v>0.7</v>
      </c>
      <c r="S68" s="213">
        <v>0.6</v>
      </c>
      <c r="T68" s="213">
        <v>0.5</v>
      </c>
      <c r="U68" s="213">
        <v>0.5</v>
      </c>
      <c r="V68" s="213">
        <v>0.5</v>
      </c>
      <c r="W68" s="213">
        <v>0.5</v>
      </c>
      <c r="X68" s="213">
        <v>0.4</v>
      </c>
      <c r="Y68" s="213">
        <v>0.5</v>
      </c>
      <c r="Z68" s="213">
        <v>0.5</v>
      </c>
      <c r="AA68" s="213">
        <v>0.6</v>
      </c>
      <c r="AB68" s="213">
        <v>0.7</v>
      </c>
      <c r="AC68" s="212">
        <f t="shared" si="8"/>
        <v>0.56666666666666665</v>
      </c>
    </row>
    <row r="69" spans="1:29" ht="25.5" customHeight="1">
      <c r="A69" s="105" t="s">
        <v>94</v>
      </c>
      <c r="B69" s="76">
        <v>5.0000000000000001E-3</v>
      </c>
      <c r="C69" s="76">
        <v>4.0000000000000001E-3</v>
      </c>
      <c r="D69" s="76">
        <v>4.0000000000000001E-3</v>
      </c>
      <c r="E69" s="76">
        <v>3.0000000000000001E-3</v>
      </c>
      <c r="F69" s="76">
        <v>4.0000000000000001E-3</v>
      </c>
      <c r="G69" s="76">
        <v>3.0000000000000001E-3</v>
      </c>
      <c r="H69" s="76">
        <v>3.0000000000000001E-3</v>
      </c>
      <c r="I69" s="76">
        <v>3.0000000000000001E-3</v>
      </c>
      <c r="J69" s="76">
        <v>2E-3</v>
      </c>
      <c r="K69" s="76">
        <v>2E-3</v>
      </c>
      <c r="L69" s="76">
        <v>3.0000000000000001E-3</v>
      </c>
      <c r="M69" s="76">
        <v>3.0000000000000001E-3</v>
      </c>
      <c r="N69" s="107">
        <f t="shared" si="7"/>
        <v>3.2500000000000007E-3</v>
      </c>
      <c r="P69" s="105" t="s">
        <v>94</v>
      </c>
      <c r="Q69" s="213">
        <v>0.7</v>
      </c>
      <c r="R69" s="213">
        <v>0.7</v>
      </c>
      <c r="S69" s="213">
        <v>0.6</v>
      </c>
      <c r="T69" s="213">
        <v>0.5</v>
      </c>
      <c r="U69" s="213">
        <v>0.5</v>
      </c>
      <c r="V69" s="213">
        <v>0.5</v>
      </c>
      <c r="W69" s="213">
        <v>0.5</v>
      </c>
      <c r="X69" s="213">
        <v>0.6</v>
      </c>
      <c r="Y69" s="213">
        <v>0.5</v>
      </c>
      <c r="Z69" s="213">
        <v>0.5</v>
      </c>
      <c r="AA69" s="213">
        <v>0.6</v>
      </c>
      <c r="AB69" s="213">
        <v>0.7</v>
      </c>
      <c r="AC69" s="212">
        <f t="shared" si="8"/>
        <v>0.57499999999999996</v>
      </c>
    </row>
    <row r="70" spans="1:29" ht="25.5" customHeight="1">
      <c r="A70" s="105" t="s">
        <v>96</v>
      </c>
      <c r="B70" s="76">
        <v>3.0000000000000001E-3</v>
      </c>
      <c r="C70" s="76">
        <v>3.0000000000000001E-3</v>
      </c>
      <c r="D70" s="76">
        <v>2E-3</v>
      </c>
      <c r="E70" s="76">
        <v>2E-3</v>
      </c>
      <c r="F70" s="76">
        <v>2E-3</v>
      </c>
      <c r="G70" s="76">
        <v>2E-3</v>
      </c>
      <c r="H70" s="76">
        <v>2E-3</v>
      </c>
      <c r="I70" s="76">
        <v>2E-3</v>
      </c>
      <c r="J70" s="76">
        <v>2E-3</v>
      </c>
      <c r="K70" s="76">
        <v>3.0000000000000001E-3</v>
      </c>
      <c r="L70" s="76">
        <v>3.0000000000000001E-3</v>
      </c>
      <c r="M70" s="76">
        <v>3.0000000000000001E-3</v>
      </c>
      <c r="N70" s="107">
        <f t="shared" si="7"/>
        <v>2.4166666666666668E-3</v>
      </c>
      <c r="P70" s="105" t="s">
        <v>96</v>
      </c>
      <c r="Q70" s="213">
        <v>0.8</v>
      </c>
      <c r="R70" s="213">
        <v>0.6</v>
      </c>
      <c r="S70" s="213">
        <v>0.5</v>
      </c>
      <c r="T70" s="213">
        <v>0.5</v>
      </c>
      <c r="U70" s="213">
        <v>0.5</v>
      </c>
      <c r="V70" s="213">
        <v>0.5</v>
      </c>
      <c r="W70" s="213">
        <v>0.5</v>
      </c>
      <c r="X70" s="213">
        <v>0.4</v>
      </c>
      <c r="Y70" s="213">
        <v>0.5</v>
      </c>
      <c r="Z70" s="213">
        <v>0.5</v>
      </c>
      <c r="AA70" s="213">
        <v>0.6</v>
      </c>
      <c r="AB70" s="213">
        <v>0.6</v>
      </c>
      <c r="AC70" s="212">
        <f t="shared" si="8"/>
        <v>0.54166666666666663</v>
      </c>
    </row>
    <row r="71" spans="1:29" ht="25.5" customHeight="1">
      <c r="A71" s="105" t="s">
        <v>101</v>
      </c>
      <c r="B71" s="76">
        <v>3.0000000000000001E-3</v>
      </c>
      <c r="C71" s="76">
        <v>3.0000000000000001E-3</v>
      </c>
      <c r="D71" s="76">
        <v>3.0000000000000001E-3</v>
      </c>
      <c r="E71" s="76">
        <v>2E-3</v>
      </c>
      <c r="F71" s="76">
        <v>2E-3</v>
      </c>
      <c r="G71" s="76">
        <v>2E-3</v>
      </c>
      <c r="H71" s="76">
        <v>2E-3</v>
      </c>
      <c r="I71" s="76">
        <v>2E-3</v>
      </c>
      <c r="J71" s="76">
        <v>2E-3</v>
      </c>
      <c r="K71" s="76">
        <v>2E-3</v>
      </c>
      <c r="L71" s="76">
        <v>2E-3</v>
      </c>
      <c r="M71" s="76">
        <v>3.0000000000000001E-3</v>
      </c>
      <c r="N71" s="107">
        <f t="shared" si="7"/>
        <v>2.333333333333334E-3</v>
      </c>
      <c r="P71" s="105" t="s">
        <v>101</v>
      </c>
      <c r="Q71" s="213">
        <v>0.6</v>
      </c>
      <c r="R71" s="213">
        <v>0.6</v>
      </c>
      <c r="S71" s="213">
        <v>0.6</v>
      </c>
      <c r="T71" s="213">
        <v>0.5</v>
      </c>
      <c r="U71" s="213">
        <v>0.4</v>
      </c>
      <c r="V71" s="213">
        <v>0.5</v>
      </c>
      <c r="W71" s="213">
        <v>0.4</v>
      </c>
      <c r="X71" s="213">
        <v>0.5</v>
      </c>
      <c r="Y71" s="213">
        <v>0.4</v>
      </c>
      <c r="Z71" s="213">
        <v>0.5</v>
      </c>
      <c r="AA71" s="213">
        <v>0.6</v>
      </c>
      <c r="AB71" s="213">
        <v>0.6</v>
      </c>
      <c r="AC71" s="212">
        <f t="shared" si="8"/>
        <v>0.51666666666666661</v>
      </c>
    </row>
    <row r="72" spans="1:29" ht="25.5" customHeight="1">
      <c r="A72" s="105" t="s">
        <v>105</v>
      </c>
      <c r="B72" s="76">
        <v>3.0000000000000001E-3</v>
      </c>
      <c r="C72" s="76">
        <v>2E-3</v>
      </c>
      <c r="D72" s="76">
        <v>2E-3</v>
      </c>
      <c r="E72" s="76">
        <v>2E-3</v>
      </c>
      <c r="F72" s="76">
        <v>2E-3</v>
      </c>
      <c r="G72" s="76">
        <v>1E-3</v>
      </c>
      <c r="H72" s="76">
        <v>2E-3</v>
      </c>
      <c r="I72" s="76">
        <v>2E-3</v>
      </c>
      <c r="J72" s="76">
        <v>1E-3</v>
      </c>
      <c r="K72" s="76">
        <v>2E-3</v>
      </c>
      <c r="L72" s="76">
        <v>2E-3</v>
      </c>
      <c r="M72" s="76">
        <v>2E-3</v>
      </c>
      <c r="N72" s="107">
        <f t="shared" si="7"/>
        <v>1.9166666666666672E-3</v>
      </c>
      <c r="P72" s="105" t="s">
        <v>105</v>
      </c>
      <c r="Q72" s="213">
        <v>0.6</v>
      </c>
      <c r="R72" s="213">
        <v>0.5</v>
      </c>
      <c r="S72" s="213">
        <v>0.5</v>
      </c>
      <c r="T72" s="213">
        <v>0.4</v>
      </c>
      <c r="U72" s="213">
        <v>0.4</v>
      </c>
      <c r="V72" s="213">
        <v>0.4</v>
      </c>
      <c r="W72" s="213">
        <v>0.5</v>
      </c>
      <c r="X72" s="213">
        <v>0.5</v>
      </c>
      <c r="Y72" s="213">
        <v>0.4</v>
      </c>
      <c r="Z72" s="213">
        <v>0.5</v>
      </c>
      <c r="AA72" s="213">
        <v>0.5</v>
      </c>
      <c r="AB72" s="213">
        <v>0.5</v>
      </c>
      <c r="AC72" s="212">
        <f t="shared" si="8"/>
        <v>0.47500000000000003</v>
      </c>
    </row>
    <row r="73" spans="1:29" ht="25.5" customHeight="1">
      <c r="A73" s="105" t="s">
        <v>113</v>
      </c>
      <c r="B73" s="76">
        <v>2E-3</v>
      </c>
      <c r="C73" s="76">
        <v>2E-3</v>
      </c>
      <c r="D73" s="76">
        <v>2E-3</v>
      </c>
      <c r="E73" s="76">
        <v>2E-3</v>
      </c>
      <c r="F73" s="76">
        <f>'2022총괄'!B8</f>
        <v>2E-3</v>
      </c>
      <c r="G73" s="76">
        <f>'2023총괄'!B9</f>
        <v>2E-3</v>
      </c>
      <c r="H73" s="76">
        <f>'2023총괄'!B10</f>
        <v>1.7000000000000001E-3</v>
      </c>
      <c r="I73" s="76">
        <f>'2023총괄'!B11</f>
        <v>1.5666666666666667E-3</v>
      </c>
      <c r="J73" s="76">
        <f>'2023총괄'!B12</f>
        <v>1.5666666666666667E-3</v>
      </c>
      <c r="K73" s="76">
        <v>1.6999999999999999E-3</v>
      </c>
      <c r="L73" s="76">
        <v>1.9E-3</v>
      </c>
      <c r="M73" s="76">
        <v>1.9E-3</v>
      </c>
      <c r="N73" s="107">
        <f t="shared" si="7"/>
        <v>1.8611111111111111E-3</v>
      </c>
      <c r="P73" s="105" t="s">
        <v>113</v>
      </c>
      <c r="Q73" s="213">
        <v>0.6</v>
      </c>
      <c r="R73" s="213">
        <v>0.6</v>
      </c>
      <c r="S73" s="213">
        <v>0.5</v>
      </c>
      <c r="T73" s="213">
        <v>0.4</v>
      </c>
      <c r="U73" s="213">
        <f>'2023총괄'!E8</f>
        <v>0.5</v>
      </c>
      <c r="V73" s="213">
        <f>'2023총괄'!E9</f>
        <v>0.4</v>
      </c>
      <c r="W73" s="213">
        <f>'2023총괄'!E10</f>
        <v>0.42333333333333334</v>
      </c>
      <c r="X73" s="213">
        <f>'2023총괄'!E11</f>
        <v>0.4433333333333333</v>
      </c>
      <c r="Y73" s="213">
        <f>'2023총괄'!E12</f>
        <v>0.46500000000000002</v>
      </c>
      <c r="Z73" s="213">
        <v>0.47</v>
      </c>
      <c r="AA73" s="213">
        <v>0.45</v>
      </c>
      <c r="AB73" s="213">
        <v>0.5</v>
      </c>
      <c r="AC73" s="212">
        <f t="shared" si="8"/>
        <v>0.4793055555555556</v>
      </c>
    </row>
    <row r="74" spans="1:29" s="98" customFormat="1" ht="25.5" customHeight="1">
      <c r="A74" s="105" t="s">
        <v>114</v>
      </c>
      <c r="B74" s="76">
        <v>1.8E-3</v>
      </c>
      <c r="C74" s="76">
        <v>1.2999999999999999E-3</v>
      </c>
      <c r="D74" s="76">
        <v>1.5E-3</v>
      </c>
      <c r="E74" s="76">
        <v>1.6999999999999999E-3</v>
      </c>
      <c r="F74" s="76">
        <v>1.5E-3</v>
      </c>
      <c r="G74" s="76">
        <v>1.6999999999999999E-3</v>
      </c>
      <c r="H74" s="76">
        <v>1.4E-3</v>
      </c>
      <c r="I74" s="76">
        <v>1.6000000000000001E-3</v>
      </c>
      <c r="J74" s="76">
        <v>1.5E-3</v>
      </c>
      <c r="K74" s="76">
        <v>2E-3</v>
      </c>
      <c r="L74" s="76">
        <v>2E-3</v>
      </c>
      <c r="M74" s="76">
        <v>2E-3</v>
      </c>
      <c r="N74" s="107">
        <f t="shared" si="7"/>
        <v>1.666666666666667E-3</v>
      </c>
      <c r="P74" s="105" t="s">
        <v>114</v>
      </c>
      <c r="Q74" s="213">
        <v>0.51</v>
      </c>
      <c r="R74" s="213">
        <v>0.47</v>
      </c>
      <c r="S74" s="213">
        <v>0.39</v>
      </c>
      <c r="T74" s="213">
        <v>0.44</v>
      </c>
      <c r="U74" s="213">
        <v>0.38</v>
      </c>
      <c r="V74" s="213">
        <v>0.41</v>
      </c>
      <c r="W74" s="213">
        <v>0.41</v>
      </c>
      <c r="X74" s="213">
        <v>0.46</v>
      </c>
      <c r="Y74" s="213">
        <v>0.4</v>
      </c>
      <c r="Z74" s="213">
        <v>0.4</v>
      </c>
      <c r="AA74" s="213">
        <v>0.5</v>
      </c>
      <c r="AB74" s="213">
        <v>0.5</v>
      </c>
      <c r="AC74" s="212">
        <f t="shared" si="8"/>
        <v>0.43916666666666671</v>
      </c>
    </row>
    <row r="75" spans="1:29" ht="25.5" customHeight="1">
      <c r="A75" s="105" t="s">
        <v>120</v>
      </c>
      <c r="B75" s="76">
        <v>2E-3</v>
      </c>
      <c r="C75" s="76">
        <v>2E-3</v>
      </c>
      <c r="D75" s="76">
        <v>2E-3</v>
      </c>
      <c r="E75" s="76">
        <v>1.9E-3</v>
      </c>
      <c r="F75" s="76">
        <v>1.6999999999999999E-3</v>
      </c>
      <c r="G75" s="76">
        <v>1.6999999999999999E-3</v>
      </c>
      <c r="H75" s="76">
        <v>1.6999999999999999E-3</v>
      </c>
      <c r="I75" s="76">
        <v>1.9E-3</v>
      </c>
      <c r="J75" s="76">
        <v>1.6000000000000001E-3</v>
      </c>
      <c r="K75" s="76">
        <v>1.6000000000000001E-3</v>
      </c>
      <c r="L75" s="76">
        <v>1.9E-3</v>
      </c>
      <c r="M75" s="76">
        <v>2E-3</v>
      </c>
      <c r="N75" s="107">
        <f t="shared" ref="N75:N76" si="9">AVERAGE(B75:M75)</f>
        <v>1.8333333333333333E-3</v>
      </c>
      <c r="P75" s="105" t="s">
        <v>120</v>
      </c>
      <c r="Q75" s="213">
        <v>0.5</v>
      </c>
      <c r="R75" s="213">
        <v>0.5</v>
      </c>
      <c r="S75" s="213">
        <v>0.5</v>
      </c>
      <c r="T75" s="213">
        <v>0.44</v>
      </c>
      <c r="U75" s="213">
        <v>0.43</v>
      </c>
      <c r="V75" s="213">
        <v>0.44</v>
      </c>
      <c r="W75" s="213">
        <v>0.41</v>
      </c>
      <c r="X75" s="213">
        <v>0.4</v>
      </c>
      <c r="Y75" s="213">
        <v>0.39</v>
      </c>
      <c r="Z75" s="213">
        <v>0.38</v>
      </c>
      <c r="AA75" s="213">
        <v>0.44</v>
      </c>
      <c r="AB75" s="213">
        <v>0.47</v>
      </c>
      <c r="AC75" s="212">
        <f t="shared" ref="AC75:AC76" si="10">AVERAGE(Q75:AB75)</f>
        <v>0.44166666666666665</v>
      </c>
    </row>
    <row r="76" spans="1:29" s="98" customFormat="1" ht="25.5" customHeight="1">
      <c r="A76" s="105" t="s">
        <v>128</v>
      </c>
      <c r="B76" s="76">
        <v>2.2333333333333333E-3</v>
      </c>
      <c r="C76" s="76">
        <v>2.0833333333333333E-3</v>
      </c>
      <c r="D76" s="76">
        <v>1.9333333333333331E-3</v>
      </c>
      <c r="E76" s="76"/>
      <c r="F76" s="76"/>
      <c r="G76" s="76"/>
      <c r="H76" s="76"/>
      <c r="I76" s="76"/>
      <c r="J76" s="76"/>
      <c r="K76" s="76"/>
      <c r="L76" s="76"/>
      <c r="M76" s="76"/>
      <c r="N76" s="107">
        <f t="shared" si="9"/>
        <v>2.0833333333333333E-3</v>
      </c>
      <c r="P76" s="105" t="s">
        <v>128</v>
      </c>
      <c r="Q76" s="213">
        <v>0.47166666666666668</v>
      </c>
      <c r="R76" s="213">
        <v>0.47666666666666674</v>
      </c>
      <c r="S76" s="213">
        <v>0.45666666666666661</v>
      </c>
      <c r="T76" s="213"/>
      <c r="U76" s="213"/>
      <c r="V76" s="213"/>
      <c r="W76" s="213"/>
      <c r="X76" s="213"/>
      <c r="Y76" s="213"/>
      <c r="Z76" s="76"/>
      <c r="AA76" s="76"/>
      <c r="AB76" s="76"/>
      <c r="AC76" s="212">
        <f t="shared" si="10"/>
        <v>0.46833333333333332</v>
      </c>
    </row>
  </sheetData>
  <mergeCells count="6">
    <mergeCell ref="P1:AC1"/>
    <mergeCell ref="A1:N1"/>
    <mergeCell ref="A33:N33"/>
    <mergeCell ref="P33:AC33"/>
    <mergeCell ref="A65:N65"/>
    <mergeCell ref="P65:AC65"/>
  </mergeCells>
  <phoneticPr fontId="11" type="noConversion"/>
  <pageMargins left="0.70866141732283472" right="0.70866141732283472" top="0.35433070866141736" bottom="0.1574803149606299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BF751-D52D-498F-91F9-56B0251C61B0}">
  <dimension ref="A1:H43"/>
  <sheetViews>
    <sheetView view="pageBreakPreview" zoomScaleNormal="100" zoomScaleSheetLayoutView="100" workbookViewId="0">
      <selection sqref="A1:G1"/>
    </sheetView>
  </sheetViews>
  <sheetFormatPr defaultRowHeight="16.5"/>
  <cols>
    <col min="1" max="1" width="8" style="98" bestFit="1" customWidth="1"/>
    <col min="2" max="4" width="12.5" style="98" customWidth="1"/>
    <col min="5" max="5" width="12.5" style="2" customWidth="1"/>
    <col min="6" max="6" width="12.5" style="98" customWidth="1"/>
    <col min="7" max="7" width="12.625" style="98" customWidth="1"/>
    <col min="8" max="16384" width="9" style="98"/>
  </cols>
  <sheetData>
    <row r="1" spans="1:8" ht="38.25" customHeight="1">
      <c r="A1" s="375" t="s">
        <v>121</v>
      </c>
      <c r="B1" s="375"/>
      <c r="C1" s="375"/>
      <c r="D1" s="375"/>
      <c r="E1" s="375"/>
      <c r="F1" s="375"/>
      <c r="G1" s="375"/>
    </row>
    <row r="2" spans="1:8" ht="19.5" thickBot="1">
      <c r="A2" s="308" t="s">
        <v>34</v>
      </c>
      <c r="B2" s="308"/>
      <c r="C2" s="308"/>
      <c r="D2" s="308"/>
      <c r="E2" s="308"/>
      <c r="F2" s="308"/>
      <c r="G2" s="308"/>
    </row>
    <row r="3" spans="1:8" s="30" customFormat="1" ht="15" customHeight="1">
      <c r="A3" s="376" t="s">
        <v>59</v>
      </c>
      <c r="B3" s="377" t="s">
        <v>0</v>
      </c>
      <c r="C3" s="378" t="s">
        <v>2</v>
      </c>
      <c r="D3" s="378" t="s">
        <v>4</v>
      </c>
      <c r="E3" s="379" t="s">
        <v>6</v>
      </c>
      <c r="F3" s="380" t="s">
        <v>62</v>
      </c>
      <c r="G3" s="381" t="s">
        <v>58</v>
      </c>
    </row>
    <row r="4" spans="1:8" s="30" customFormat="1" ht="15" customHeight="1">
      <c r="A4" s="382"/>
      <c r="B4" s="16" t="s">
        <v>1</v>
      </c>
      <c r="C4" s="17" t="s">
        <v>3</v>
      </c>
      <c r="D4" s="17" t="s">
        <v>5</v>
      </c>
      <c r="E4" s="18" t="s">
        <v>7</v>
      </c>
      <c r="F4" s="118" t="s">
        <v>55</v>
      </c>
      <c r="G4" s="383" t="s">
        <v>63</v>
      </c>
    </row>
    <row r="5" spans="1:8" s="30" customFormat="1" ht="20.25" customHeight="1">
      <c r="A5" s="384" t="s">
        <v>13</v>
      </c>
      <c r="B5" s="25" t="s">
        <v>8</v>
      </c>
      <c r="C5" s="25" t="s">
        <v>9</v>
      </c>
      <c r="D5" s="25" t="s">
        <v>10</v>
      </c>
      <c r="E5" s="116" t="s">
        <v>11</v>
      </c>
      <c r="F5" s="119" t="s">
        <v>12</v>
      </c>
      <c r="G5" s="385" t="s">
        <v>90</v>
      </c>
    </row>
    <row r="6" spans="1:8" ht="20.25" customHeight="1">
      <c r="A6" s="386" t="s">
        <v>25</v>
      </c>
      <c r="B6" s="253">
        <v>2.2333333333333333E-3</v>
      </c>
      <c r="C6" s="253">
        <v>1.8483333333333334E-2</v>
      </c>
      <c r="D6" s="253">
        <v>2.0083333333333332E-2</v>
      </c>
      <c r="E6" s="255">
        <v>0.47166666666666668</v>
      </c>
      <c r="F6" s="254">
        <v>34.166666666666664</v>
      </c>
      <c r="G6" s="387">
        <v>19.166666666666668</v>
      </c>
    </row>
    <row r="7" spans="1:8" ht="20.25" customHeight="1">
      <c r="A7" s="386" t="s">
        <v>14</v>
      </c>
      <c r="B7" s="253">
        <v>2.0833333333333333E-3</v>
      </c>
      <c r="C7" s="253">
        <v>2.0116666666666668E-2</v>
      </c>
      <c r="D7" s="253">
        <v>2.6583333333333334E-2</v>
      </c>
      <c r="E7" s="255">
        <v>0.47666666666666674</v>
      </c>
      <c r="F7" s="254">
        <v>46.333333333333336</v>
      </c>
      <c r="G7" s="387">
        <v>26.5</v>
      </c>
    </row>
    <row r="8" spans="1:8" ht="20.25" customHeight="1">
      <c r="A8" s="386" t="s">
        <v>15</v>
      </c>
      <c r="B8" s="159">
        <v>1.9333333333333331E-3</v>
      </c>
      <c r="C8" s="159">
        <v>1.8116666666666666E-2</v>
      </c>
      <c r="D8" s="159">
        <v>3.6116666666666665E-2</v>
      </c>
      <c r="E8" s="160">
        <v>0.45666666666666661</v>
      </c>
      <c r="F8" s="120">
        <v>40.5</v>
      </c>
      <c r="G8" s="388">
        <v>27.333333333333332</v>
      </c>
      <c r="H8" s="89"/>
    </row>
    <row r="9" spans="1:8" ht="20.25" customHeight="1">
      <c r="A9" s="386" t="s">
        <v>16</v>
      </c>
      <c r="B9" s="159"/>
      <c r="C9" s="161"/>
      <c r="D9" s="161"/>
      <c r="E9" s="160"/>
      <c r="F9" s="120"/>
      <c r="G9" s="388"/>
    </row>
    <row r="10" spans="1:8" ht="20.25" customHeight="1">
      <c r="A10" s="386" t="s">
        <v>17</v>
      </c>
      <c r="B10" s="159"/>
      <c r="C10" s="161"/>
      <c r="D10" s="161"/>
      <c r="E10" s="160"/>
      <c r="F10" s="120"/>
      <c r="G10" s="388"/>
    </row>
    <row r="11" spans="1:8" ht="20.25" customHeight="1">
      <c r="A11" s="386" t="s">
        <v>18</v>
      </c>
      <c r="B11" s="159"/>
      <c r="C11" s="161"/>
      <c r="D11" s="161"/>
      <c r="E11" s="160"/>
      <c r="F11" s="120"/>
      <c r="G11" s="388"/>
    </row>
    <row r="12" spans="1:8" ht="20.25" customHeight="1">
      <c r="A12" s="386" t="s">
        <v>19</v>
      </c>
      <c r="B12" s="159"/>
      <c r="C12" s="161"/>
      <c r="D12" s="161"/>
      <c r="E12" s="160"/>
      <c r="F12" s="120"/>
      <c r="G12" s="388"/>
    </row>
    <row r="13" spans="1:8" ht="20.25" customHeight="1">
      <c r="A13" s="386" t="s">
        <v>20</v>
      </c>
      <c r="B13" s="159"/>
      <c r="C13" s="159"/>
      <c r="D13" s="159"/>
      <c r="E13" s="162"/>
      <c r="F13" s="113"/>
      <c r="G13" s="389"/>
    </row>
    <row r="14" spans="1:8" ht="20.25" customHeight="1">
      <c r="A14" s="386" t="s">
        <v>21</v>
      </c>
      <c r="B14" s="159"/>
      <c r="C14" s="159"/>
      <c r="D14" s="159"/>
      <c r="E14" s="162"/>
      <c r="F14" s="113"/>
      <c r="G14" s="389"/>
    </row>
    <row r="15" spans="1:8" ht="20.25" customHeight="1">
      <c r="A15" s="386" t="s">
        <v>22</v>
      </c>
      <c r="B15" s="21"/>
      <c r="C15" s="21"/>
      <c r="D15" s="21"/>
      <c r="E15" s="390"/>
      <c r="F15" s="391"/>
      <c r="G15" s="392"/>
    </row>
    <row r="16" spans="1:8" ht="20.25" customHeight="1">
      <c r="A16" s="386" t="s">
        <v>23</v>
      </c>
      <c r="B16" s="21"/>
      <c r="C16" s="21"/>
      <c r="D16" s="21"/>
      <c r="E16" s="229"/>
      <c r="F16" s="229"/>
      <c r="G16" s="393"/>
    </row>
    <row r="17" spans="1:7" ht="20.25" customHeight="1">
      <c r="A17" s="386" t="s">
        <v>24</v>
      </c>
      <c r="B17" s="21"/>
      <c r="C17" s="21"/>
      <c r="D17" s="21"/>
      <c r="E17" s="229"/>
      <c r="F17" s="229"/>
      <c r="G17" s="393"/>
    </row>
    <row r="18" spans="1:7" ht="20.25" customHeight="1" thickBot="1">
      <c r="A18" s="394" t="s">
        <v>31</v>
      </c>
      <c r="B18" s="395">
        <f t="shared" ref="B18:G18" si="0">AVERAGE(B6:B17)</f>
        <v>2.0833333333333333E-3</v>
      </c>
      <c r="C18" s="395">
        <f t="shared" si="0"/>
        <v>1.8905555555555554E-2</v>
      </c>
      <c r="D18" s="395">
        <f t="shared" si="0"/>
        <v>2.7594444444444439E-2</v>
      </c>
      <c r="E18" s="396">
        <f t="shared" si="0"/>
        <v>0.46833333333333332</v>
      </c>
      <c r="F18" s="397">
        <f t="shared" si="0"/>
        <v>40.333333333333336</v>
      </c>
      <c r="G18" s="398">
        <f t="shared" si="0"/>
        <v>24.333333333333332</v>
      </c>
    </row>
    <row r="19" spans="1:7">
      <c r="A19" s="8"/>
      <c r="B19" s="8"/>
      <c r="C19" s="8"/>
      <c r="D19" s="8"/>
      <c r="E19" s="9"/>
      <c r="F19" s="8"/>
      <c r="G19" s="8"/>
    </row>
    <row r="20" spans="1:7" ht="26.25" customHeight="1" thickBot="1">
      <c r="A20" s="308" t="s">
        <v>33</v>
      </c>
      <c r="B20" s="308"/>
      <c r="C20" s="308"/>
      <c r="D20" s="308"/>
      <c r="E20" s="308"/>
      <c r="F20" s="308"/>
      <c r="G20" s="308"/>
    </row>
    <row r="21" spans="1:7">
      <c r="A21" s="399" t="s">
        <v>30</v>
      </c>
      <c r="B21" s="400" t="s">
        <v>50</v>
      </c>
      <c r="C21" s="400" t="s">
        <v>51</v>
      </c>
      <c r="D21" s="400" t="s">
        <v>52</v>
      </c>
      <c r="E21" s="401" t="s">
        <v>26</v>
      </c>
      <c r="F21" s="401" t="s">
        <v>27</v>
      </c>
      <c r="G21" s="402" t="s">
        <v>58</v>
      </c>
    </row>
    <row r="22" spans="1:7">
      <c r="A22" s="403"/>
      <c r="B22" s="14" t="s">
        <v>28</v>
      </c>
      <c r="C22" s="14" t="s">
        <v>28</v>
      </c>
      <c r="D22" s="14" t="s">
        <v>28</v>
      </c>
      <c r="E22" s="15" t="s">
        <v>28</v>
      </c>
      <c r="F22" s="15" t="s">
        <v>29</v>
      </c>
      <c r="G22" s="404" t="s">
        <v>29</v>
      </c>
    </row>
    <row r="23" spans="1:7" ht="19.5" customHeight="1">
      <c r="A23" s="386" t="s">
        <v>25</v>
      </c>
      <c r="B23" s="253">
        <v>2.8722222222222222E-3</v>
      </c>
      <c r="C23" s="253">
        <v>2.1797222222222221E-2</v>
      </c>
      <c r="D23" s="253">
        <v>1.8330555555555555E-2</v>
      </c>
      <c r="E23" s="255">
        <v>0.56499999999999995</v>
      </c>
      <c r="F23" s="254">
        <v>35.5</v>
      </c>
      <c r="G23" s="387">
        <v>18.194444444444446</v>
      </c>
    </row>
    <row r="24" spans="1:7" ht="19.5" customHeight="1">
      <c r="A24" s="386" t="s">
        <v>14</v>
      </c>
      <c r="B24" s="253">
        <v>2.5805555555555551E-3</v>
      </c>
      <c r="C24" s="253">
        <v>2.4319444444444446E-2</v>
      </c>
      <c r="D24" s="253">
        <v>2.3197222222222227E-2</v>
      </c>
      <c r="E24" s="255">
        <v>0.58499999999999996</v>
      </c>
      <c r="F24" s="254">
        <v>45.5</v>
      </c>
      <c r="G24" s="387">
        <v>25.083333333333332</v>
      </c>
    </row>
    <row r="25" spans="1:7" ht="19.5" customHeight="1">
      <c r="A25" s="386" t="s">
        <v>15</v>
      </c>
      <c r="B25" s="21">
        <v>2.4222222222222223E-3</v>
      </c>
      <c r="C25" s="21">
        <v>2.316944444444444E-2</v>
      </c>
      <c r="D25" s="21">
        <v>3.2252777777777776E-2</v>
      </c>
      <c r="E25" s="390">
        <v>0.54</v>
      </c>
      <c r="F25" s="391">
        <v>44</v>
      </c>
      <c r="G25" s="405">
        <v>26.888888888888886</v>
      </c>
    </row>
    <row r="26" spans="1:7" ht="19.5" customHeight="1">
      <c r="A26" s="386" t="s">
        <v>16</v>
      </c>
      <c r="B26" s="21"/>
      <c r="C26" s="21"/>
      <c r="D26" s="21"/>
      <c r="E26" s="390"/>
      <c r="F26" s="391"/>
      <c r="G26" s="405"/>
    </row>
    <row r="27" spans="1:7" ht="19.5" customHeight="1">
      <c r="A27" s="386" t="s">
        <v>17</v>
      </c>
      <c r="B27" s="21"/>
      <c r="C27" s="21"/>
      <c r="D27" s="21"/>
      <c r="E27" s="390"/>
      <c r="F27" s="391"/>
      <c r="G27" s="405"/>
    </row>
    <row r="28" spans="1:7" ht="19.5" customHeight="1">
      <c r="A28" s="386" t="s">
        <v>18</v>
      </c>
      <c r="B28" s="21"/>
      <c r="C28" s="21"/>
      <c r="D28" s="21"/>
      <c r="E28" s="390"/>
      <c r="F28" s="391"/>
      <c r="G28" s="405"/>
    </row>
    <row r="29" spans="1:7" ht="19.5" customHeight="1">
      <c r="A29" s="386" t="s">
        <v>19</v>
      </c>
      <c r="B29" s="21"/>
      <c r="C29" s="21"/>
      <c r="D29" s="21"/>
      <c r="E29" s="390"/>
      <c r="F29" s="391"/>
      <c r="G29" s="405"/>
    </row>
    <row r="30" spans="1:7" ht="19.5" customHeight="1">
      <c r="A30" s="386" t="s">
        <v>20</v>
      </c>
      <c r="B30" s="21"/>
      <c r="C30" s="21"/>
      <c r="D30" s="21"/>
      <c r="E30" s="390"/>
      <c r="F30" s="391"/>
      <c r="G30" s="405"/>
    </row>
    <row r="31" spans="1:7" ht="19.5" customHeight="1">
      <c r="A31" s="386" t="s">
        <v>21</v>
      </c>
      <c r="B31" s="21"/>
      <c r="C31" s="21"/>
      <c r="D31" s="21"/>
      <c r="E31" s="390"/>
      <c r="F31" s="391"/>
      <c r="G31" s="405"/>
    </row>
    <row r="32" spans="1:7" ht="19.5" customHeight="1">
      <c r="A32" s="386" t="s">
        <v>22</v>
      </c>
      <c r="B32" s="21"/>
      <c r="C32" s="21"/>
      <c r="D32" s="21"/>
      <c r="E32" s="390"/>
      <c r="F32" s="229"/>
      <c r="G32" s="393"/>
    </row>
    <row r="33" spans="1:7" ht="19.5" customHeight="1">
      <c r="A33" s="386" t="s">
        <v>23</v>
      </c>
      <c r="B33" s="21"/>
      <c r="C33" s="21"/>
      <c r="D33" s="21"/>
      <c r="E33" s="390"/>
      <c r="F33" s="391"/>
      <c r="G33" s="405"/>
    </row>
    <row r="34" spans="1:7" ht="19.5" customHeight="1">
      <c r="A34" s="386" t="s">
        <v>24</v>
      </c>
      <c r="B34" s="21"/>
      <c r="C34" s="21"/>
      <c r="D34" s="21"/>
      <c r="E34" s="390"/>
      <c r="F34" s="391"/>
      <c r="G34" s="405"/>
    </row>
    <row r="35" spans="1:7" ht="26.25" customHeight="1" thickBot="1">
      <c r="A35" s="394" t="s">
        <v>31</v>
      </c>
      <c r="B35" s="395">
        <f t="shared" ref="B35:G35" si="1">AVERAGE(B23:B34)</f>
        <v>2.6250000000000002E-3</v>
      </c>
      <c r="C35" s="395">
        <f t="shared" si="1"/>
        <v>2.3095370370370367E-2</v>
      </c>
      <c r="D35" s="395">
        <f t="shared" si="1"/>
        <v>2.4593518518518518E-2</v>
      </c>
      <c r="E35" s="406">
        <f t="shared" si="1"/>
        <v>0.56333333333333335</v>
      </c>
      <c r="F35" s="397">
        <f t="shared" si="1"/>
        <v>41.666666666666664</v>
      </c>
      <c r="G35" s="398">
        <f t="shared" si="1"/>
        <v>23.388888888888886</v>
      </c>
    </row>
    <row r="39" spans="1:7">
      <c r="E39" s="98"/>
    </row>
    <row r="40" spans="1:7">
      <c r="E40" s="98"/>
    </row>
    <row r="41" spans="1:7">
      <c r="E41" s="98"/>
    </row>
    <row r="42" spans="1:7">
      <c r="E42" s="98"/>
    </row>
    <row r="43" spans="1:7">
      <c r="E43" s="98"/>
    </row>
  </sheetData>
  <mergeCells count="5">
    <mergeCell ref="A1:G1"/>
    <mergeCell ref="A2:G2"/>
    <mergeCell ref="A3:A4"/>
    <mergeCell ref="A20:G20"/>
    <mergeCell ref="A21:A22"/>
  </mergeCells>
  <phoneticPr fontId="48" type="noConversion"/>
  <printOptions horizontalCentered="1" verticalCentered="1"/>
  <pageMargins left="0.31496062992125984" right="0.31496062992125984" top="0.74803149606299213" bottom="0.74803149606299213" header="0.11811023622047245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3"/>
  <sheetViews>
    <sheetView view="pageBreakPreview" zoomScaleNormal="100" zoomScaleSheetLayoutView="100" workbookViewId="0">
      <selection activeCell="B18" sqref="B18"/>
    </sheetView>
  </sheetViews>
  <sheetFormatPr defaultRowHeight="16.5"/>
  <cols>
    <col min="1" max="1" width="8" style="98" bestFit="1" customWidth="1"/>
    <col min="2" max="4" width="12.5" style="98" customWidth="1"/>
    <col min="5" max="5" width="12.5" style="2" customWidth="1"/>
    <col min="6" max="6" width="12.5" style="98" customWidth="1"/>
    <col min="7" max="7" width="12.625" style="98" customWidth="1"/>
    <col min="8" max="16384" width="9" style="98"/>
  </cols>
  <sheetData>
    <row r="1" spans="1:8" ht="38.25" customHeight="1">
      <c r="A1" s="307" t="s">
        <v>119</v>
      </c>
      <c r="B1" s="307"/>
      <c r="C1" s="307"/>
      <c r="D1" s="307"/>
      <c r="E1" s="307"/>
      <c r="F1" s="307"/>
      <c r="G1" s="307"/>
    </row>
    <row r="2" spans="1:8" ht="19.5" thickBot="1">
      <c r="A2" s="308" t="s">
        <v>34</v>
      </c>
      <c r="B2" s="308"/>
      <c r="C2" s="308"/>
      <c r="D2" s="308"/>
      <c r="E2" s="308"/>
      <c r="F2" s="308"/>
      <c r="G2" s="308"/>
    </row>
    <row r="3" spans="1:8" s="30" customFormat="1" ht="15" customHeight="1">
      <c r="A3" s="309" t="s">
        <v>59</v>
      </c>
      <c r="B3" s="42" t="s">
        <v>0</v>
      </c>
      <c r="C3" s="43" t="s">
        <v>2</v>
      </c>
      <c r="D3" s="43" t="s">
        <v>4</v>
      </c>
      <c r="E3" s="44" t="s">
        <v>6</v>
      </c>
      <c r="F3" s="45" t="s">
        <v>62</v>
      </c>
      <c r="G3" s="46" t="s">
        <v>58</v>
      </c>
    </row>
    <row r="4" spans="1:8" s="30" customFormat="1" ht="15" customHeight="1">
      <c r="A4" s="310"/>
      <c r="B4" s="16" t="s">
        <v>1</v>
      </c>
      <c r="C4" s="17" t="s">
        <v>3</v>
      </c>
      <c r="D4" s="17" t="s">
        <v>5</v>
      </c>
      <c r="E4" s="18" t="s">
        <v>7</v>
      </c>
      <c r="F4" s="118" t="s">
        <v>55</v>
      </c>
      <c r="G4" s="47" t="s">
        <v>63</v>
      </c>
    </row>
    <row r="5" spans="1:8" s="30" customFormat="1" ht="20.25" customHeight="1">
      <c r="A5" s="48" t="s">
        <v>13</v>
      </c>
      <c r="B5" s="25" t="s">
        <v>8</v>
      </c>
      <c r="C5" s="25" t="s">
        <v>9</v>
      </c>
      <c r="D5" s="25" t="s">
        <v>10</v>
      </c>
      <c r="E5" s="116" t="s">
        <v>11</v>
      </c>
      <c r="F5" s="119" t="s">
        <v>12</v>
      </c>
      <c r="G5" s="117" t="s">
        <v>90</v>
      </c>
    </row>
    <row r="6" spans="1:8" ht="20.25" customHeight="1">
      <c r="A6" s="35" t="s">
        <v>25</v>
      </c>
      <c r="B6" s="253">
        <v>2.2000000000000001E-3</v>
      </c>
      <c r="C6" s="253">
        <v>2.5700000000000001E-2</v>
      </c>
      <c r="D6" s="253">
        <v>1.7999999999999999E-2</v>
      </c>
      <c r="E6" s="123">
        <v>0.5</v>
      </c>
      <c r="F6" s="123">
        <v>40</v>
      </c>
      <c r="G6" s="123">
        <v>23</v>
      </c>
    </row>
    <row r="7" spans="1:8" ht="20.25" customHeight="1">
      <c r="A7" s="35" t="s">
        <v>14</v>
      </c>
      <c r="B7" s="253">
        <v>2.2000000000000001E-3</v>
      </c>
      <c r="C7" s="253">
        <v>2.1899999999999999E-2</v>
      </c>
      <c r="D7" s="253">
        <v>2.53E-2</v>
      </c>
      <c r="E7" s="255">
        <v>0.45</v>
      </c>
      <c r="F7" s="123">
        <v>35</v>
      </c>
      <c r="G7" s="123">
        <v>17</v>
      </c>
    </row>
    <row r="8" spans="1:8" ht="20.25" customHeight="1">
      <c r="A8" s="35" t="s">
        <v>15</v>
      </c>
      <c r="B8" s="159">
        <v>2E-3</v>
      </c>
      <c r="C8" s="159">
        <v>1.9400000000000001E-2</v>
      </c>
      <c r="D8" s="159">
        <v>3.5700000000000003E-2</v>
      </c>
      <c r="E8" s="160">
        <v>0.47</v>
      </c>
      <c r="F8" s="120">
        <v>53</v>
      </c>
      <c r="G8" s="120">
        <v>26</v>
      </c>
      <c r="H8" s="89"/>
    </row>
    <row r="9" spans="1:8" ht="20.25" customHeight="1">
      <c r="A9" s="35" t="s">
        <v>16</v>
      </c>
      <c r="B9" s="159">
        <v>1.8666666666666666E-3</v>
      </c>
      <c r="C9" s="161">
        <v>1.6416666666666666E-2</v>
      </c>
      <c r="D9" s="161">
        <v>4.1100000000000005E-2</v>
      </c>
      <c r="E9" s="160">
        <v>0.44500000000000001</v>
      </c>
      <c r="F9" s="120">
        <v>40.5</v>
      </c>
      <c r="G9" s="121">
        <v>18</v>
      </c>
    </row>
    <row r="10" spans="1:8" ht="20.25" customHeight="1">
      <c r="A10" s="35" t="s">
        <v>17</v>
      </c>
      <c r="B10" s="159">
        <v>1.6500000000000002E-3</v>
      </c>
      <c r="C10" s="161">
        <v>1.2616666666666667E-2</v>
      </c>
      <c r="D10" s="161">
        <v>4.0933333333333329E-2</v>
      </c>
      <c r="E10" s="160">
        <v>0.43166666666666664</v>
      </c>
      <c r="F10" s="120">
        <v>30.666666666666668</v>
      </c>
      <c r="G10" s="121">
        <v>15</v>
      </c>
    </row>
    <row r="11" spans="1:8" ht="20.25" customHeight="1">
      <c r="A11" s="35" t="s">
        <v>18</v>
      </c>
      <c r="B11" s="159">
        <v>1.7333333333333335E-3</v>
      </c>
      <c r="C11" s="161">
        <v>1.1216666666666666E-2</v>
      </c>
      <c r="D11" s="161">
        <v>4.3583333333333335E-2</v>
      </c>
      <c r="E11" s="160">
        <v>0.44</v>
      </c>
      <c r="F11" s="120">
        <v>28</v>
      </c>
      <c r="G11" s="121">
        <v>14.5</v>
      </c>
    </row>
    <row r="12" spans="1:8" ht="20.25" customHeight="1">
      <c r="A12" s="35" t="s">
        <v>19</v>
      </c>
      <c r="B12" s="159">
        <v>1.6999999999999999E-3</v>
      </c>
      <c r="C12" s="161">
        <v>9.1000000000000004E-3</v>
      </c>
      <c r="D12" s="161">
        <v>3.4700000000000002E-2</v>
      </c>
      <c r="E12" s="160">
        <v>0.41</v>
      </c>
      <c r="F12" s="120">
        <v>22</v>
      </c>
      <c r="G12" s="121">
        <v>11</v>
      </c>
    </row>
    <row r="13" spans="1:8" ht="20.25" customHeight="1">
      <c r="A13" s="35" t="s">
        <v>20</v>
      </c>
      <c r="B13" s="159">
        <v>1.9E-3</v>
      </c>
      <c r="C13" s="159">
        <v>8.8999999999999999E-3</v>
      </c>
      <c r="D13" s="159">
        <v>2.9100000000000001E-2</v>
      </c>
      <c r="E13" s="162">
        <v>0.4</v>
      </c>
      <c r="F13" s="113">
        <v>20</v>
      </c>
      <c r="G13" s="112">
        <v>10</v>
      </c>
    </row>
    <row r="14" spans="1:8" ht="20.25" customHeight="1">
      <c r="A14" s="35" t="s">
        <v>21</v>
      </c>
      <c r="B14" s="159">
        <v>1.6000000000000001E-3</v>
      </c>
      <c r="C14" s="159">
        <v>1.0699999999999999E-2</v>
      </c>
      <c r="D14" s="159">
        <v>2.63E-2</v>
      </c>
      <c r="E14" s="162">
        <v>0.39</v>
      </c>
      <c r="F14" s="113">
        <v>18</v>
      </c>
      <c r="G14" s="112">
        <v>7</v>
      </c>
    </row>
    <row r="15" spans="1:8" ht="20.25" customHeight="1">
      <c r="A15" s="35" t="s">
        <v>22</v>
      </c>
      <c r="B15" s="10">
        <v>1.6000000000000001E-3</v>
      </c>
      <c r="C15" s="10">
        <v>1.15E-2</v>
      </c>
      <c r="D15" s="10">
        <v>2.1899999999999999E-2</v>
      </c>
      <c r="E15" s="11">
        <v>0.38</v>
      </c>
      <c r="F15" s="12">
        <v>16</v>
      </c>
      <c r="G15" s="49">
        <v>7</v>
      </c>
    </row>
    <row r="16" spans="1:8" ht="20.25" customHeight="1">
      <c r="A16" s="35" t="s">
        <v>23</v>
      </c>
      <c r="B16" s="10">
        <v>1.9E-3</v>
      </c>
      <c r="C16" s="10">
        <v>2.0400000000000001E-2</v>
      </c>
      <c r="D16" s="10">
        <v>2.0500000000000001E-2</v>
      </c>
      <c r="E16" s="229">
        <v>0.44</v>
      </c>
      <c r="F16" s="229">
        <v>37</v>
      </c>
      <c r="G16" s="229">
        <v>19</v>
      </c>
    </row>
    <row r="17" spans="1:7" ht="20.25" customHeight="1">
      <c r="A17" s="35" t="s">
        <v>24</v>
      </c>
      <c r="B17" s="10">
        <v>2E-3</v>
      </c>
      <c r="C17" s="10">
        <v>1.9800000000000002E-2</v>
      </c>
      <c r="D17" s="10">
        <v>1.52E-2</v>
      </c>
      <c r="E17" s="229">
        <v>0.47</v>
      </c>
      <c r="F17" s="229">
        <v>30</v>
      </c>
      <c r="G17" s="229">
        <v>18</v>
      </c>
    </row>
    <row r="18" spans="1:7" ht="20.25" customHeight="1" thickBot="1">
      <c r="A18" s="36" t="s">
        <v>31</v>
      </c>
      <c r="B18" s="37">
        <f t="shared" ref="B18:G18" si="0">AVERAGE(B6:B17)</f>
        <v>1.8625000000000002E-3</v>
      </c>
      <c r="C18" s="37">
        <f t="shared" si="0"/>
        <v>1.5637500000000002E-2</v>
      </c>
      <c r="D18" s="37">
        <f t="shared" si="0"/>
        <v>2.9359722222222221E-2</v>
      </c>
      <c r="E18" s="50">
        <f t="shared" si="0"/>
        <v>0.43555555555555564</v>
      </c>
      <c r="F18" s="39">
        <f t="shared" si="0"/>
        <v>30.847222222222218</v>
      </c>
      <c r="G18" s="40">
        <f t="shared" si="0"/>
        <v>15.458333333333334</v>
      </c>
    </row>
    <row r="19" spans="1:7">
      <c r="A19" s="8"/>
      <c r="B19" s="8"/>
      <c r="C19" s="8"/>
      <c r="D19" s="8"/>
      <c r="E19" s="9"/>
      <c r="F19" s="8"/>
      <c r="G19" s="8"/>
    </row>
    <row r="20" spans="1:7" ht="26.25" customHeight="1" thickBot="1">
      <c r="A20" s="311" t="s">
        <v>33</v>
      </c>
      <c r="B20" s="311"/>
      <c r="C20" s="311"/>
      <c r="D20" s="311"/>
      <c r="E20" s="311"/>
      <c r="F20" s="311"/>
      <c r="G20" s="311"/>
    </row>
    <row r="21" spans="1:7">
      <c r="A21" s="312" t="s">
        <v>30</v>
      </c>
      <c r="B21" s="31" t="s">
        <v>50</v>
      </c>
      <c r="C21" s="31" t="s">
        <v>51</v>
      </c>
      <c r="D21" s="31" t="s">
        <v>52</v>
      </c>
      <c r="E21" s="32" t="s">
        <v>26</v>
      </c>
      <c r="F21" s="32" t="s">
        <v>27</v>
      </c>
      <c r="G21" s="33" t="s">
        <v>58</v>
      </c>
    </row>
    <row r="22" spans="1:7">
      <c r="A22" s="313"/>
      <c r="B22" s="14" t="s">
        <v>28</v>
      </c>
      <c r="C22" s="14" t="s">
        <v>28</v>
      </c>
      <c r="D22" s="14" t="s">
        <v>28</v>
      </c>
      <c r="E22" s="15" t="s">
        <v>28</v>
      </c>
      <c r="F22" s="15" t="s">
        <v>29</v>
      </c>
      <c r="G22" s="34" t="s">
        <v>29</v>
      </c>
    </row>
    <row r="23" spans="1:7" ht="19.5" customHeight="1">
      <c r="A23" s="35" t="s">
        <v>25</v>
      </c>
      <c r="B23" s="253">
        <v>3.5999999999999999E-3</v>
      </c>
      <c r="C23" s="253">
        <v>3.6499999999999998E-2</v>
      </c>
      <c r="D23" s="253">
        <v>1.11E-2</v>
      </c>
      <c r="E23" s="255">
        <v>0.66</v>
      </c>
      <c r="F23" s="123">
        <v>40</v>
      </c>
      <c r="G23" s="123">
        <v>25</v>
      </c>
    </row>
    <row r="24" spans="1:7" ht="19.5" customHeight="1">
      <c r="A24" s="35" t="s">
        <v>14</v>
      </c>
      <c r="B24" s="253">
        <v>3.7000000000000002E-3</v>
      </c>
      <c r="C24" s="253">
        <v>3.27E-2</v>
      </c>
      <c r="D24" s="253">
        <v>1.7399999999999999E-2</v>
      </c>
      <c r="E24" s="255">
        <v>0.57999999999999996</v>
      </c>
      <c r="F24" s="123">
        <v>36</v>
      </c>
      <c r="G24" s="123">
        <v>19</v>
      </c>
    </row>
    <row r="25" spans="1:7" ht="19.5" customHeight="1">
      <c r="A25" s="35" t="s">
        <v>15</v>
      </c>
      <c r="B25" s="10">
        <v>3.0999999999999999E-3</v>
      </c>
      <c r="C25" s="10">
        <v>3.3799999999999997E-2</v>
      </c>
      <c r="D25" s="10">
        <v>2.5999999999999999E-2</v>
      </c>
      <c r="E25" s="11">
        <v>0.55000000000000004</v>
      </c>
      <c r="F25" s="12">
        <v>54</v>
      </c>
      <c r="G25" s="41">
        <v>28</v>
      </c>
    </row>
    <row r="26" spans="1:7" ht="19.5" customHeight="1">
      <c r="A26" s="35" t="s">
        <v>16</v>
      </c>
      <c r="B26" s="10">
        <v>2.2777777777777779E-3</v>
      </c>
      <c r="C26" s="10">
        <v>2.1852777777777777E-2</v>
      </c>
      <c r="D26" s="10">
        <v>3.978333333333333E-2</v>
      </c>
      <c r="E26" s="11">
        <v>0.45499999999999996</v>
      </c>
      <c r="F26" s="12">
        <v>42.5</v>
      </c>
      <c r="G26" s="41">
        <v>17.5</v>
      </c>
    </row>
    <row r="27" spans="1:7" ht="19.5" customHeight="1">
      <c r="A27" s="35" t="s">
        <v>17</v>
      </c>
      <c r="B27" s="10">
        <v>1.9249999999999998E-3</v>
      </c>
      <c r="C27" s="10">
        <v>1.7902777777777778E-2</v>
      </c>
      <c r="D27" s="10">
        <v>3.9522222222222216E-2</v>
      </c>
      <c r="E27" s="11">
        <v>0.40500000000000003</v>
      </c>
      <c r="F27" s="12">
        <v>33</v>
      </c>
      <c r="G27" s="41">
        <v>14.333333333333334</v>
      </c>
    </row>
    <row r="28" spans="1:7" ht="19.5" customHeight="1">
      <c r="A28" s="35" t="s">
        <v>18</v>
      </c>
      <c r="B28" s="10">
        <v>1.9722222222222224E-3</v>
      </c>
      <c r="C28" s="10">
        <v>1.5702777777777777E-2</v>
      </c>
      <c r="D28" s="10">
        <v>4.2047222222222215E-2</v>
      </c>
      <c r="E28" s="11">
        <v>0.45500000000000002</v>
      </c>
      <c r="F28" s="12">
        <v>30.5</v>
      </c>
      <c r="G28" s="41">
        <v>14.083333333333334</v>
      </c>
    </row>
    <row r="29" spans="1:7" ht="19.5" customHeight="1">
      <c r="A29" s="35" t="s">
        <v>19</v>
      </c>
      <c r="B29" s="10">
        <v>1.8E-3</v>
      </c>
      <c r="C29" s="10">
        <v>2.1299999999999999E-2</v>
      </c>
      <c r="D29" s="10">
        <v>2.4E-2</v>
      </c>
      <c r="E29" s="11">
        <v>0.44</v>
      </c>
      <c r="F29" s="12">
        <v>24</v>
      </c>
      <c r="G29" s="41">
        <v>11</v>
      </c>
    </row>
    <row r="30" spans="1:7" ht="19.5" customHeight="1">
      <c r="A30" s="35" t="s">
        <v>20</v>
      </c>
      <c r="B30" s="10">
        <v>1.6999999999999999E-3</v>
      </c>
      <c r="C30" s="10">
        <v>1.95E-2</v>
      </c>
      <c r="D30" s="10">
        <v>1.9900000000000001E-2</v>
      </c>
      <c r="E30" s="11">
        <v>0.43</v>
      </c>
      <c r="F30" s="12">
        <v>22</v>
      </c>
      <c r="G30" s="41">
        <v>9</v>
      </c>
    </row>
    <row r="31" spans="1:7" ht="19.5" customHeight="1">
      <c r="A31" s="35" t="s">
        <v>21</v>
      </c>
      <c r="B31" s="10">
        <v>1.4E-3</v>
      </c>
      <c r="C31" s="10">
        <v>2.3599999999999999E-2</v>
      </c>
      <c r="D31" s="10">
        <v>1.6500000000000001E-2</v>
      </c>
      <c r="E31" s="11">
        <v>0.49</v>
      </c>
      <c r="F31" s="12">
        <v>20</v>
      </c>
      <c r="G31" s="41">
        <v>7</v>
      </c>
    </row>
    <row r="32" spans="1:7" ht="19.5" customHeight="1">
      <c r="A32" s="35" t="s">
        <v>22</v>
      </c>
      <c r="B32" s="10">
        <v>1.6999999999999999E-3</v>
      </c>
      <c r="C32" s="10">
        <v>2.3099999999999999E-2</v>
      </c>
      <c r="D32" s="10">
        <v>1.37E-2</v>
      </c>
      <c r="E32" s="11">
        <v>0.49</v>
      </c>
      <c r="F32" s="229">
        <v>18</v>
      </c>
      <c r="G32" s="229">
        <v>7</v>
      </c>
    </row>
    <row r="33" spans="1:7" ht="19.5" customHeight="1">
      <c r="A33" s="35" t="s">
        <v>23</v>
      </c>
      <c r="B33" s="10">
        <v>2.3999999999999998E-3</v>
      </c>
      <c r="C33" s="10">
        <v>3.1300000000000001E-2</v>
      </c>
      <c r="D33" s="10">
        <v>1.4E-2</v>
      </c>
      <c r="E33" s="11">
        <v>0.56999999999999995</v>
      </c>
      <c r="F33" s="12">
        <v>38</v>
      </c>
      <c r="G33" s="41">
        <v>20</v>
      </c>
    </row>
    <row r="34" spans="1:7" ht="19.5" customHeight="1">
      <c r="A34" s="35" t="s">
        <v>24</v>
      </c>
      <c r="B34" s="10">
        <v>3.2000000000000002E-3</v>
      </c>
      <c r="C34" s="10">
        <v>2.8400000000000002E-2</v>
      </c>
      <c r="D34" s="10">
        <v>1.11E-2</v>
      </c>
      <c r="E34" s="11">
        <v>0.59</v>
      </c>
      <c r="F34" s="12">
        <v>32</v>
      </c>
      <c r="G34" s="41">
        <v>18</v>
      </c>
    </row>
    <row r="35" spans="1:7" ht="26.25" customHeight="1" thickBot="1">
      <c r="A35" s="36" t="s">
        <v>31</v>
      </c>
      <c r="B35" s="37">
        <f t="shared" ref="B35:G35" si="1">AVERAGE(B23:B34)</f>
        <v>2.3979166666666667E-3</v>
      </c>
      <c r="C35" s="37">
        <f t="shared" si="1"/>
        <v>2.547152777777778E-2</v>
      </c>
      <c r="D35" s="37">
        <f t="shared" si="1"/>
        <v>2.2921064814814814E-2</v>
      </c>
      <c r="E35" s="38">
        <f t="shared" si="1"/>
        <v>0.50958333333333339</v>
      </c>
      <c r="F35" s="39">
        <f t="shared" si="1"/>
        <v>32.5</v>
      </c>
      <c r="G35" s="40">
        <f t="shared" si="1"/>
        <v>15.826388888888888</v>
      </c>
    </row>
    <row r="39" spans="1:7">
      <c r="E39" s="98"/>
    </row>
    <row r="40" spans="1:7">
      <c r="E40" s="98"/>
    </row>
    <row r="41" spans="1:7">
      <c r="E41" s="98"/>
    </row>
    <row r="42" spans="1:7">
      <c r="E42" s="98"/>
    </row>
    <row r="43" spans="1:7">
      <c r="E43" s="98"/>
    </row>
  </sheetData>
  <mergeCells count="5">
    <mergeCell ref="A1:G1"/>
    <mergeCell ref="A2:G2"/>
    <mergeCell ref="A3:A4"/>
    <mergeCell ref="A20:G20"/>
    <mergeCell ref="A21:A22"/>
  </mergeCells>
  <phoneticPr fontId="48" type="noConversion"/>
  <printOptions horizontalCentered="1" verticalCentered="1"/>
  <pageMargins left="0.31496062992125984" right="0.31496062992125984" top="0.74803149606299213" bottom="0.74803149606299213" header="0.11811023622047245" footer="0.1181102362204724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3"/>
  <sheetViews>
    <sheetView view="pageBreakPreview" zoomScaleNormal="100" zoomScaleSheetLayoutView="100" workbookViewId="0">
      <selection activeCell="E6" sqref="E6"/>
    </sheetView>
  </sheetViews>
  <sheetFormatPr defaultRowHeight="16.5"/>
  <cols>
    <col min="1" max="1" width="8" style="98" bestFit="1" customWidth="1"/>
    <col min="2" max="4" width="12.5" style="98" customWidth="1"/>
    <col min="5" max="5" width="12.5" style="2" customWidth="1"/>
    <col min="6" max="6" width="12.5" style="98" customWidth="1"/>
    <col min="7" max="7" width="12.625" style="98" customWidth="1"/>
    <col min="8" max="16384" width="9" style="98"/>
  </cols>
  <sheetData>
    <row r="1" spans="1:8" ht="38.25" customHeight="1">
      <c r="A1" s="307" t="s">
        <v>116</v>
      </c>
      <c r="B1" s="307"/>
      <c r="C1" s="307"/>
      <c r="D1" s="307"/>
      <c r="E1" s="307"/>
      <c r="F1" s="307"/>
      <c r="G1" s="307"/>
    </row>
    <row r="2" spans="1:8" ht="19.5" thickBot="1">
      <c r="A2" s="311" t="s">
        <v>34</v>
      </c>
      <c r="B2" s="311"/>
      <c r="C2" s="311"/>
      <c r="D2" s="311"/>
      <c r="E2" s="311"/>
      <c r="F2" s="311"/>
      <c r="G2" s="311"/>
    </row>
    <row r="3" spans="1:8" s="30" customFormat="1" ht="15" customHeight="1">
      <c r="A3" s="314" t="s">
        <v>59</v>
      </c>
      <c r="B3" s="257" t="s">
        <v>0</v>
      </c>
      <c r="C3" s="258" t="s">
        <v>2</v>
      </c>
      <c r="D3" s="258" t="s">
        <v>4</v>
      </c>
      <c r="E3" s="259" t="s">
        <v>6</v>
      </c>
      <c r="F3" s="260" t="s">
        <v>62</v>
      </c>
      <c r="G3" s="261" t="s">
        <v>58</v>
      </c>
    </row>
    <row r="4" spans="1:8" s="30" customFormat="1" ht="15" customHeight="1">
      <c r="A4" s="315"/>
      <c r="B4" s="16" t="s">
        <v>1</v>
      </c>
      <c r="C4" s="17" t="s">
        <v>3</v>
      </c>
      <c r="D4" s="17" t="s">
        <v>5</v>
      </c>
      <c r="E4" s="18" t="s">
        <v>7</v>
      </c>
      <c r="F4" s="118" t="s">
        <v>55</v>
      </c>
      <c r="G4" s="262" t="s">
        <v>63</v>
      </c>
    </row>
    <row r="5" spans="1:8" s="30" customFormat="1" ht="20.25" customHeight="1">
      <c r="A5" s="263" t="s">
        <v>13</v>
      </c>
      <c r="B5" s="25" t="s">
        <v>8</v>
      </c>
      <c r="C5" s="25" t="s">
        <v>9</v>
      </c>
      <c r="D5" s="25" t="s">
        <v>10</v>
      </c>
      <c r="E5" s="116" t="s">
        <v>11</v>
      </c>
      <c r="F5" s="119" t="s">
        <v>12</v>
      </c>
      <c r="G5" s="264" t="s">
        <v>90</v>
      </c>
    </row>
    <row r="6" spans="1:8" ht="20.25" customHeight="1">
      <c r="A6" s="265" t="s">
        <v>25</v>
      </c>
      <c r="B6" s="22">
        <v>1.8E-3</v>
      </c>
      <c r="C6" s="52">
        <v>2.5399999999999999E-2</v>
      </c>
      <c r="D6" s="22">
        <v>1.77E-2</v>
      </c>
      <c r="E6" s="26">
        <v>0.51</v>
      </c>
      <c r="F6" s="120">
        <v>35</v>
      </c>
      <c r="G6" s="266">
        <v>24</v>
      </c>
    </row>
    <row r="7" spans="1:8" ht="20.25" customHeight="1">
      <c r="A7" s="265" t="s">
        <v>14</v>
      </c>
      <c r="B7" s="22">
        <v>1.2999999999999999E-3</v>
      </c>
      <c r="C7" s="52">
        <v>2.0199999999999999E-2</v>
      </c>
      <c r="D7" s="22">
        <v>2.3800000000000002E-2</v>
      </c>
      <c r="E7" s="26">
        <v>0.47</v>
      </c>
      <c r="F7" s="120">
        <v>32</v>
      </c>
      <c r="G7" s="267">
        <v>22</v>
      </c>
    </row>
    <row r="8" spans="1:8" ht="20.25" customHeight="1">
      <c r="A8" s="265" t="s">
        <v>15</v>
      </c>
      <c r="B8" s="159">
        <v>1.5E-3</v>
      </c>
      <c r="C8" s="159">
        <v>1.7600000000000001E-2</v>
      </c>
      <c r="D8" s="159">
        <v>3.4599999999999999E-2</v>
      </c>
      <c r="E8" s="160">
        <v>0.39</v>
      </c>
      <c r="F8" s="120">
        <v>48</v>
      </c>
      <c r="G8" s="267">
        <v>20</v>
      </c>
      <c r="H8" s="256"/>
    </row>
    <row r="9" spans="1:8" ht="20.25" customHeight="1">
      <c r="A9" s="265" t="s">
        <v>16</v>
      </c>
      <c r="B9" s="159">
        <v>1.6999999999999999E-3</v>
      </c>
      <c r="C9" s="161">
        <v>1.7899999999999999E-2</v>
      </c>
      <c r="D9" s="161">
        <v>4.2200000000000001E-2</v>
      </c>
      <c r="E9" s="160">
        <v>0.44</v>
      </c>
      <c r="F9" s="120">
        <v>49</v>
      </c>
      <c r="G9" s="267">
        <v>18</v>
      </c>
    </row>
    <row r="10" spans="1:8" ht="20.25" customHeight="1">
      <c r="A10" s="265" t="s">
        <v>17</v>
      </c>
      <c r="B10" s="159">
        <v>1.5E-3</v>
      </c>
      <c r="C10" s="161">
        <v>1.34E-2</v>
      </c>
      <c r="D10" s="161">
        <v>4.3700000000000003E-2</v>
      </c>
      <c r="E10" s="160">
        <v>0.38</v>
      </c>
      <c r="F10" s="120">
        <v>29</v>
      </c>
      <c r="G10" s="267">
        <v>13</v>
      </c>
    </row>
    <row r="11" spans="1:8" ht="20.25" customHeight="1">
      <c r="A11" s="265" t="s">
        <v>18</v>
      </c>
      <c r="B11" s="159">
        <v>1.6999999999999999E-3</v>
      </c>
      <c r="C11" s="161">
        <v>1.3899999999999999E-2</v>
      </c>
      <c r="D11" s="161">
        <v>5.3900000000000003E-2</v>
      </c>
      <c r="E11" s="160">
        <v>0.41</v>
      </c>
      <c r="F11" s="120">
        <v>30</v>
      </c>
      <c r="G11" s="267">
        <v>15</v>
      </c>
    </row>
    <row r="12" spans="1:8" ht="20.25" customHeight="1">
      <c r="A12" s="265" t="s">
        <v>19</v>
      </c>
      <c r="B12" s="159">
        <v>1.4E-3</v>
      </c>
      <c r="C12" s="161">
        <v>8.6999999999999994E-3</v>
      </c>
      <c r="D12" s="161">
        <v>3.2300000000000002E-2</v>
      </c>
      <c r="E12" s="160">
        <v>0.41</v>
      </c>
      <c r="F12" s="120">
        <v>20</v>
      </c>
      <c r="G12" s="267">
        <v>9</v>
      </c>
    </row>
    <row r="13" spans="1:8" ht="20.25" customHeight="1">
      <c r="A13" s="265" t="s">
        <v>20</v>
      </c>
      <c r="B13" s="159">
        <v>1.6000000000000001E-3</v>
      </c>
      <c r="C13" s="159">
        <v>1.06E-2</v>
      </c>
      <c r="D13" s="159">
        <v>3.8100000000000002E-2</v>
      </c>
      <c r="E13" s="162">
        <v>0.46</v>
      </c>
      <c r="F13" s="113">
        <v>24</v>
      </c>
      <c r="G13" s="266">
        <v>13</v>
      </c>
    </row>
    <row r="14" spans="1:8" ht="20.25" customHeight="1">
      <c r="A14" s="265" t="s">
        <v>21</v>
      </c>
      <c r="B14" s="159">
        <v>1.5E-3</v>
      </c>
      <c r="C14" s="159">
        <v>1.11E-2</v>
      </c>
      <c r="D14" s="159">
        <v>2.9700000000000001E-2</v>
      </c>
      <c r="E14" s="162">
        <v>0.4</v>
      </c>
      <c r="F14" s="113">
        <v>17</v>
      </c>
      <c r="G14" s="266">
        <v>8</v>
      </c>
    </row>
    <row r="15" spans="1:8" ht="20.25" customHeight="1">
      <c r="A15" s="265" t="s">
        <v>22</v>
      </c>
      <c r="B15" s="250">
        <v>1.5E-3</v>
      </c>
      <c r="C15" s="250">
        <v>1.72E-2</v>
      </c>
      <c r="D15" s="250">
        <v>2.0899999999999998E-2</v>
      </c>
      <c r="E15" s="251">
        <v>0.42</v>
      </c>
      <c r="F15" s="249">
        <v>21</v>
      </c>
      <c r="G15" s="268">
        <v>10</v>
      </c>
    </row>
    <row r="16" spans="1:8" ht="20.25" customHeight="1">
      <c r="A16" s="265" t="s">
        <v>23</v>
      </c>
      <c r="B16" s="250">
        <v>1.8E-3</v>
      </c>
      <c r="C16" s="250">
        <v>2.3400000000000001E-2</v>
      </c>
      <c r="D16" s="250">
        <v>1.78E-2</v>
      </c>
      <c r="E16" s="251">
        <v>0.45</v>
      </c>
      <c r="F16" s="249">
        <v>27</v>
      </c>
      <c r="G16" s="269">
        <v>14</v>
      </c>
    </row>
    <row r="17" spans="1:7" ht="20.25" customHeight="1">
      <c r="A17" s="265" t="s">
        <v>24</v>
      </c>
      <c r="B17" s="253">
        <v>2.3E-3</v>
      </c>
      <c r="C17" s="253">
        <v>2.4799999999999999E-2</v>
      </c>
      <c r="D17" s="253">
        <v>1.6299999999999999E-2</v>
      </c>
      <c r="E17" s="255">
        <v>0.47</v>
      </c>
      <c r="F17" s="123">
        <v>32</v>
      </c>
      <c r="G17" s="270">
        <v>17</v>
      </c>
    </row>
    <row r="18" spans="1:7" ht="20.25" customHeight="1" thickBot="1">
      <c r="A18" s="271" t="s">
        <v>31</v>
      </c>
      <c r="B18" s="272">
        <f t="shared" ref="B18:G18" si="0">AVERAGE(B6:B17)</f>
        <v>1.6333333333333332E-3</v>
      </c>
      <c r="C18" s="272">
        <f t="shared" si="0"/>
        <v>1.7016666666666666E-2</v>
      </c>
      <c r="D18" s="272">
        <f t="shared" si="0"/>
        <v>3.0916666666666662E-2</v>
      </c>
      <c r="E18" s="273">
        <f t="shared" si="0"/>
        <v>0.43416666666666665</v>
      </c>
      <c r="F18" s="274">
        <f t="shared" si="0"/>
        <v>30.333333333333332</v>
      </c>
      <c r="G18" s="275">
        <f t="shared" si="0"/>
        <v>15.25</v>
      </c>
    </row>
    <row r="19" spans="1:7">
      <c r="A19" s="8"/>
      <c r="B19" s="8"/>
      <c r="C19" s="8"/>
      <c r="D19" s="8"/>
      <c r="E19" s="9"/>
      <c r="F19" s="8"/>
      <c r="G19" s="8"/>
    </row>
    <row r="20" spans="1:7" ht="26.25" customHeight="1" thickBot="1">
      <c r="A20" s="311" t="s">
        <v>33</v>
      </c>
      <c r="B20" s="311"/>
      <c r="C20" s="311"/>
      <c r="D20" s="311"/>
      <c r="E20" s="311"/>
      <c r="F20" s="311"/>
      <c r="G20" s="311"/>
    </row>
    <row r="21" spans="1:7">
      <c r="A21" s="316" t="s">
        <v>30</v>
      </c>
      <c r="B21" s="276" t="s">
        <v>50</v>
      </c>
      <c r="C21" s="276" t="s">
        <v>51</v>
      </c>
      <c r="D21" s="276" t="s">
        <v>52</v>
      </c>
      <c r="E21" s="277" t="s">
        <v>26</v>
      </c>
      <c r="F21" s="277" t="s">
        <v>27</v>
      </c>
      <c r="G21" s="278" t="s">
        <v>58</v>
      </c>
    </row>
    <row r="22" spans="1:7">
      <c r="A22" s="317"/>
      <c r="B22" s="14" t="s">
        <v>28</v>
      </c>
      <c r="C22" s="14" t="s">
        <v>28</v>
      </c>
      <c r="D22" s="14" t="s">
        <v>28</v>
      </c>
      <c r="E22" s="15" t="s">
        <v>28</v>
      </c>
      <c r="F22" s="15" t="s">
        <v>29</v>
      </c>
      <c r="G22" s="279" t="s">
        <v>29</v>
      </c>
    </row>
    <row r="23" spans="1:7" ht="19.5" customHeight="1">
      <c r="A23" s="265" t="s">
        <v>25</v>
      </c>
      <c r="B23" s="10">
        <v>3.3999999999999998E-3</v>
      </c>
      <c r="C23" s="10">
        <v>3.5400000000000001E-2</v>
      </c>
      <c r="D23" s="10">
        <v>1.0200000000000001E-2</v>
      </c>
      <c r="E23" s="11">
        <v>0.76</v>
      </c>
      <c r="F23" s="12">
        <v>38</v>
      </c>
      <c r="G23" s="280">
        <v>24</v>
      </c>
    </row>
    <row r="24" spans="1:7" ht="19.5" customHeight="1">
      <c r="A24" s="265" t="s">
        <v>14</v>
      </c>
      <c r="B24" s="10">
        <v>2.3999999999999998E-3</v>
      </c>
      <c r="C24" s="10">
        <v>3.44E-2</v>
      </c>
      <c r="D24" s="10">
        <v>1.29E-2</v>
      </c>
      <c r="E24" s="11">
        <v>0.66</v>
      </c>
      <c r="F24" s="12">
        <v>36</v>
      </c>
      <c r="G24" s="280">
        <v>22</v>
      </c>
    </row>
    <row r="25" spans="1:7" ht="19.5" customHeight="1">
      <c r="A25" s="265" t="s">
        <v>15</v>
      </c>
      <c r="B25" s="10">
        <v>2.5000000000000001E-3</v>
      </c>
      <c r="C25" s="10">
        <v>3.1800000000000002E-2</v>
      </c>
      <c r="D25" s="10">
        <v>2.18E-2</v>
      </c>
      <c r="E25" s="11">
        <v>0.55000000000000004</v>
      </c>
      <c r="F25" s="12">
        <v>53</v>
      </c>
      <c r="G25" s="280">
        <v>19</v>
      </c>
    </row>
    <row r="26" spans="1:7" ht="19.5" customHeight="1">
      <c r="A26" s="265" t="s">
        <v>16</v>
      </c>
      <c r="B26" s="10">
        <v>2E-3</v>
      </c>
      <c r="C26" s="10">
        <v>3.4200000000000001E-2</v>
      </c>
      <c r="D26" s="10">
        <v>2.5399999999999999E-2</v>
      </c>
      <c r="E26" s="11">
        <v>0.55000000000000004</v>
      </c>
      <c r="F26" s="12">
        <v>53</v>
      </c>
      <c r="G26" s="280">
        <v>18</v>
      </c>
    </row>
    <row r="27" spans="1:7" ht="19.5" customHeight="1">
      <c r="A27" s="265" t="s">
        <v>17</v>
      </c>
      <c r="B27" s="10">
        <v>1.5E-3</v>
      </c>
      <c r="C27" s="10">
        <v>2.8899999999999999E-2</v>
      </c>
      <c r="D27" s="10">
        <v>2.7300000000000001E-2</v>
      </c>
      <c r="E27" s="11">
        <v>0.44</v>
      </c>
      <c r="F27" s="12">
        <v>31</v>
      </c>
      <c r="G27" s="280">
        <v>12</v>
      </c>
    </row>
    <row r="28" spans="1:7" ht="19.5" customHeight="1">
      <c r="A28" s="265" t="s">
        <v>18</v>
      </c>
      <c r="B28" s="10">
        <v>1.6999999999999999E-3</v>
      </c>
      <c r="C28" s="10">
        <v>3.0099999999999998E-2</v>
      </c>
      <c r="D28" s="10">
        <v>3.5700000000000003E-2</v>
      </c>
      <c r="E28" s="11">
        <v>0.41</v>
      </c>
      <c r="F28" s="12">
        <v>31</v>
      </c>
      <c r="G28" s="280">
        <v>14</v>
      </c>
    </row>
    <row r="29" spans="1:7" ht="19.5" customHeight="1">
      <c r="A29" s="265" t="s">
        <v>19</v>
      </c>
      <c r="B29" s="10">
        <v>1.5E-3</v>
      </c>
      <c r="C29" s="10">
        <v>1.95E-2</v>
      </c>
      <c r="D29" s="10">
        <v>2.0299999999999999E-2</v>
      </c>
      <c r="E29" s="11">
        <v>0.43</v>
      </c>
      <c r="F29" s="12">
        <v>22</v>
      </c>
      <c r="G29" s="280">
        <v>9</v>
      </c>
    </row>
    <row r="30" spans="1:7" ht="19.5" customHeight="1">
      <c r="A30" s="265" t="s">
        <v>20</v>
      </c>
      <c r="B30" s="10">
        <v>1.6999999999999999E-3</v>
      </c>
      <c r="C30" s="10">
        <v>2.4299999999999999E-2</v>
      </c>
      <c r="D30" s="10">
        <v>2.3900000000000001E-2</v>
      </c>
      <c r="E30" s="11">
        <v>0.48</v>
      </c>
      <c r="F30" s="12">
        <v>25</v>
      </c>
      <c r="G30" s="280">
        <v>12</v>
      </c>
    </row>
    <row r="31" spans="1:7" ht="19.5" customHeight="1">
      <c r="A31" s="265" t="s">
        <v>21</v>
      </c>
      <c r="B31" s="10">
        <v>1.6000000000000001E-3</v>
      </c>
      <c r="C31" s="10">
        <v>2.41E-2</v>
      </c>
      <c r="D31" s="10">
        <v>1.7500000000000002E-2</v>
      </c>
      <c r="E31" s="11">
        <v>0.48</v>
      </c>
      <c r="F31" s="12">
        <v>18</v>
      </c>
      <c r="G31" s="280">
        <v>8</v>
      </c>
    </row>
    <row r="32" spans="1:7" ht="19.5" customHeight="1">
      <c r="A32" s="265" t="s">
        <v>22</v>
      </c>
      <c r="B32" s="250">
        <v>2.0999999999999999E-3</v>
      </c>
      <c r="C32" s="250">
        <v>3.04E-2</v>
      </c>
      <c r="D32" s="250">
        <v>1.09E-2</v>
      </c>
      <c r="E32" s="251">
        <v>0.52</v>
      </c>
      <c r="F32" s="252">
        <v>22</v>
      </c>
      <c r="G32" s="281">
        <v>10</v>
      </c>
    </row>
    <row r="33" spans="1:7" ht="19.5" customHeight="1">
      <c r="A33" s="265" t="s">
        <v>23</v>
      </c>
      <c r="B33" s="253">
        <v>2.0999999999999999E-3</v>
      </c>
      <c r="C33" s="253">
        <v>3.04E-2</v>
      </c>
      <c r="D33" s="253">
        <v>1.09E-2</v>
      </c>
      <c r="E33" s="255">
        <v>0.52</v>
      </c>
      <c r="F33" s="254">
        <v>22</v>
      </c>
      <c r="G33" s="282">
        <v>10</v>
      </c>
    </row>
    <row r="34" spans="1:7" ht="19.5" customHeight="1">
      <c r="A34" s="265" t="s">
        <v>24</v>
      </c>
      <c r="B34" s="253">
        <v>4.3E-3</v>
      </c>
      <c r="C34" s="253">
        <v>3.2199999999999999E-2</v>
      </c>
      <c r="D34" s="253">
        <v>8.3999999999999995E-3</v>
      </c>
      <c r="E34" s="255">
        <v>0.66</v>
      </c>
      <c r="F34" s="123">
        <v>34</v>
      </c>
      <c r="G34" s="270">
        <v>18</v>
      </c>
    </row>
    <row r="35" spans="1:7" ht="26.25" customHeight="1" thickBot="1">
      <c r="A35" s="271" t="s">
        <v>31</v>
      </c>
      <c r="B35" s="272">
        <f t="shared" ref="B35:G35" si="1">AVERAGE(B23:B34)</f>
        <v>2.2333333333333337E-3</v>
      </c>
      <c r="C35" s="272">
        <f t="shared" si="1"/>
        <v>2.9641666666666663E-2</v>
      </c>
      <c r="D35" s="272">
        <f t="shared" si="1"/>
        <v>1.8766666666666664E-2</v>
      </c>
      <c r="E35" s="283">
        <f t="shared" si="1"/>
        <v>0.53833333333333322</v>
      </c>
      <c r="F35" s="274">
        <f t="shared" si="1"/>
        <v>32.083333333333336</v>
      </c>
      <c r="G35" s="275">
        <f t="shared" si="1"/>
        <v>14.666666666666666</v>
      </c>
    </row>
    <row r="39" spans="1:7">
      <c r="E39" s="98"/>
    </row>
    <row r="40" spans="1:7">
      <c r="E40" s="98"/>
    </row>
    <row r="41" spans="1:7">
      <c r="E41" s="98"/>
    </row>
    <row r="42" spans="1:7">
      <c r="E42" s="98"/>
    </row>
    <row r="43" spans="1:7">
      <c r="E43" s="98"/>
    </row>
  </sheetData>
  <mergeCells count="5">
    <mergeCell ref="A1:G1"/>
    <mergeCell ref="A2:G2"/>
    <mergeCell ref="A3:A4"/>
    <mergeCell ref="A20:G20"/>
    <mergeCell ref="A21:A22"/>
  </mergeCells>
  <phoneticPr fontId="48" type="noConversion"/>
  <printOptions horizontalCentered="1" verticalCentered="1"/>
  <pageMargins left="0.31496062992125984" right="0.31496062992125984" top="0.74803149606299213" bottom="0.74803149606299213" header="0.11811023622047245" footer="0.1181102362204724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3"/>
  <sheetViews>
    <sheetView view="pageBreakPreview" zoomScaleNormal="100" zoomScaleSheetLayoutView="100" workbookViewId="0">
      <selection activeCell="I23" sqref="I23"/>
    </sheetView>
  </sheetViews>
  <sheetFormatPr defaultRowHeight="16.5"/>
  <cols>
    <col min="1" max="1" width="8" style="98" bestFit="1" customWidth="1"/>
    <col min="2" max="4" width="12.5" style="98" customWidth="1"/>
    <col min="5" max="5" width="12.5" style="2" customWidth="1"/>
    <col min="6" max="6" width="12.5" style="98" customWidth="1"/>
    <col min="7" max="7" width="12.625" style="98" customWidth="1"/>
    <col min="8" max="16384" width="9" style="98"/>
  </cols>
  <sheetData>
    <row r="1" spans="1:8" ht="38.25" customHeight="1">
      <c r="A1" s="307" t="s">
        <v>108</v>
      </c>
      <c r="B1" s="307"/>
      <c r="C1" s="307"/>
      <c r="D1" s="307"/>
      <c r="E1" s="307"/>
      <c r="F1" s="307"/>
      <c r="G1" s="307"/>
    </row>
    <row r="2" spans="1:8" ht="19.5" thickBot="1">
      <c r="A2" s="308" t="s">
        <v>34</v>
      </c>
      <c r="B2" s="308"/>
      <c r="C2" s="308"/>
      <c r="D2" s="308"/>
      <c r="E2" s="308"/>
      <c r="F2" s="308"/>
      <c r="G2" s="308"/>
    </row>
    <row r="3" spans="1:8" s="30" customFormat="1" ht="15" customHeight="1">
      <c r="A3" s="309" t="s">
        <v>59</v>
      </c>
      <c r="B3" s="42" t="s">
        <v>0</v>
      </c>
      <c r="C3" s="43" t="s">
        <v>2</v>
      </c>
      <c r="D3" s="43" t="s">
        <v>4</v>
      </c>
      <c r="E3" s="44" t="s">
        <v>6</v>
      </c>
      <c r="F3" s="45" t="s">
        <v>62</v>
      </c>
      <c r="G3" s="46" t="s">
        <v>58</v>
      </c>
    </row>
    <row r="4" spans="1:8" s="30" customFormat="1" ht="15" customHeight="1">
      <c r="A4" s="310"/>
      <c r="B4" s="16" t="s">
        <v>1</v>
      </c>
      <c r="C4" s="17" t="s">
        <v>3</v>
      </c>
      <c r="D4" s="17" t="s">
        <v>5</v>
      </c>
      <c r="E4" s="18" t="s">
        <v>7</v>
      </c>
      <c r="F4" s="118" t="s">
        <v>55</v>
      </c>
      <c r="G4" s="47" t="s">
        <v>63</v>
      </c>
    </row>
    <row r="5" spans="1:8" s="30" customFormat="1" ht="20.25" customHeight="1">
      <c r="A5" s="48" t="s">
        <v>13</v>
      </c>
      <c r="B5" s="25" t="s">
        <v>8</v>
      </c>
      <c r="C5" s="25" t="s">
        <v>9</v>
      </c>
      <c r="D5" s="25" t="s">
        <v>10</v>
      </c>
      <c r="E5" s="116" t="s">
        <v>11</v>
      </c>
      <c r="F5" s="119" t="s">
        <v>12</v>
      </c>
      <c r="G5" s="117" t="s">
        <v>90</v>
      </c>
    </row>
    <row r="6" spans="1:8" ht="20.25" customHeight="1">
      <c r="A6" s="35" t="s">
        <v>25</v>
      </c>
      <c r="B6" s="22">
        <v>2E-3</v>
      </c>
      <c r="C6" s="52">
        <v>0.03</v>
      </c>
      <c r="D6" s="22">
        <v>1.7000000000000001E-2</v>
      </c>
      <c r="E6" s="26">
        <v>0.6</v>
      </c>
      <c r="F6" s="120">
        <v>47</v>
      </c>
      <c r="G6" s="112">
        <v>26</v>
      </c>
    </row>
    <row r="7" spans="1:8" ht="20.25" customHeight="1">
      <c r="A7" s="35" t="s">
        <v>14</v>
      </c>
      <c r="B7" s="22">
        <v>2E-3</v>
      </c>
      <c r="C7" s="52">
        <v>3.3000000000000002E-2</v>
      </c>
      <c r="D7" s="22">
        <v>2.1999999999999999E-2</v>
      </c>
      <c r="E7" s="26">
        <v>0.6</v>
      </c>
      <c r="F7" s="120">
        <v>47</v>
      </c>
      <c r="G7" s="121">
        <v>31</v>
      </c>
    </row>
    <row r="8" spans="1:8" ht="20.25" customHeight="1">
      <c r="A8" s="35" t="s">
        <v>15</v>
      </c>
      <c r="B8" s="159">
        <v>2E-3</v>
      </c>
      <c r="C8" s="159">
        <v>2.8000000000000001E-2</v>
      </c>
      <c r="D8" s="159">
        <v>3.5000000000000003E-2</v>
      </c>
      <c r="E8" s="160">
        <v>0.5</v>
      </c>
      <c r="F8" s="120">
        <v>70</v>
      </c>
      <c r="G8" s="120">
        <v>29</v>
      </c>
      <c r="H8" s="89"/>
    </row>
    <row r="9" spans="1:8" ht="20.25" customHeight="1">
      <c r="A9" s="35" t="s">
        <v>16</v>
      </c>
      <c r="B9" s="159">
        <v>2E-3</v>
      </c>
      <c r="C9" s="161">
        <v>1.6E-2</v>
      </c>
      <c r="D9" s="161">
        <v>0.04</v>
      </c>
      <c r="E9" s="160">
        <v>0.4</v>
      </c>
      <c r="F9" s="120">
        <v>63</v>
      </c>
      <c r="G9" s="121">
        <v>19</v>
      </c>
    </row>
    <row r="10" spans="1:8" ht="20.25" customHeight="1">
      <c r="A10" s="35" t="s">
        <v>17</v>
      </c>
      <c r="B10" s="159">
        <v>1.7000000000000001E-3</v>
      </c>
      <c r="C10" s="161">
        <v>1.521666666666667E-2</v>
      </c>
      <c r="D10" s="161">
        <v>4.1533333333333332E-2</v>
      </c>
      <c r="E10" s="160">
        <v>0.42333333333333334</v>
      </c>
      <c r="F10" s="120">
        <v>37.333333333333336</v>
      </c>
      <c r="G10" s="121">
        <v>15.5</v>
      </c>
    </row>
    <row r="11" spans="1:8" ht="20.25" customHeight="1">
      <c r="A11" s="35" t="s">
        <v>18</v>
      </c>
      <c r="B11" s="159">
        <v>1.5666666666666667E-3</v>
      </c>
      <c r="C11" s="161">
        <v>1.3016666666666668E-2</v>
      </c>
      <c r="D11" s="161">
        <v>4.7983333333333329E-2</v>
      </c>
      <c r="E11" s="160">
        <v>0.4433333333333333</v>
      </c>
      <c r="F11" s="120">
        <v>27.833333333333332</v>
      </c>
      <c r="G11" s="121">
        <v>14.166666666666666</v>
      </c>
    </row>
    <row r="12" spans="1:8" ht="20.25" customHeight="1">
      <c r="A12" s="35" t="s">
        <v>19</v>
      </c>
      <c r="B12" s="159">
        <v>1.5666666666666667E-3</v>
      </c>
      <c r="C12" s="161">
        <v>9.9333333333333339E-3</v>
      </c>
      <c r="D12" s="161">
        <v>3.5783333333333334E-2</v>
      </c>
      <c r="E12" s="160">
        <v>0.46500000000000002</v>
      </c>
      <c r="F12" s="120">
        <v>25.333333333333332</v>
      </c>
      <c r="G12" s="121">
        <v>13.333333333333334</v>
      </c>
    </row>
    <row r="13" spans="1:8" ht="20.25" customHeight="1">
      <c r="A13" s="35" t="s">
        <v>20</v>
      </c>
      <c r="B13" s="159">
        <v>1.6333333333333332E-3</v>
      </c>
      <c r="C13" s="159">
        <v>1.0683333333333335E-2</v>
      </c>
      <c r="D13" s="159">
        <v>3.3633333333333341E-2</v>
      </c>
      <c r="E13" s="162">
        <v>0.46833333333333332</v>
      </c>
      <c r="F13" s="113">
        <v>21.666666666666668</v>
      </c>
      <c r="G13" s="112">
        <v>11.5</v>
      </c>
    </row>
    <row r="14" spans="1:8" ht="20.25" customHeight="1">
      <c r="A14" s="35" t="s">
        <v>21</v>
      </c>
      <c r="B14" s="159">
        <v>1.6666666666666668E-3</v>
      </c>
      <c r="C14" s="159">
        <v>1.265E-2</v>
      </c>
      <c r="D14" s="159">
        <v>2.9333333333333336E-2</v>
      </c>
      <c r="E14" s="162">
        <v>0.45833333333333331</v>
      </c>
      <c r="F14" s="113">
        <v>20.833333333333332</v>
      </c>
      <c r="G14" s="112">
        <v>9.8333333333333339</v>
      </c>
    </row>
    <row r="15" spans="1:8" ht="20.25" customHeight="1">
      <c r="A15" s="35" t="s">
        <v>22</v>
      </c>
      <c r="B15" s="10">
        <v>1.6999999999999999E-3</v>
      </c>
      <c r="C15" s="10">
        <v>2.0299999999999999E-2</v>
      </c>
      <c r="D15" s="10">
        <v>2.3900000000000001E-2</v>
      </c>
      <c r="E15" s="11">
        <v>0.47</v>
      </c>
      <c r="F15" s="12">
        <v>26</v>
      </c>
      <c r="G15" s="49">
        <v>13</v>
      </c>
    </row>
    <row r="16" spans="1:8" ht="20.25" customHeight="1">
      <c r="A16" s="35" t="s">
        <v>23</v>
      </c>
      <c r="B16" s="10">
        <v>1.9E-3</v>
      </c>
      <c r="C16" s="10">
        <v>2.12E-2</v>
      </c>
      <c r="D16" s="10">
        <v>2.2700000000000001E-2</v>
      </c>
      <c r="E16" s="11">
        <v>0.45</v>
      </c>
      <c r="F16" s="229">
        <v>29</v>
      </c>
      <c r="G16" s="229">
        <v>15</v>
      </c>
    </row>
    <row r="17" spans="1:7" ht="20.25" customHeight="1">
      <c r="A17" s="35" t="s">
        <v>24</v>
      </c>
      <c r="B17" s="10">
        <v>1.9E-3</v>
      </c>
      <c r="C17" s="10">
        <v>2.5100000000000001E-2</v>
      </c>
      <c r="D17" s="10">
        <v>1.84E-2</v>
      </c>
      <c r="E17" s="229">
        <v>0.5</v>
      </c>
      <c r="F17" s="229">
        <v>36</v>
      </c>
      <c r="G17" s="229">
        <v>21</v>
      </c>
    </row>
    <row r="18" spans="1:7" ht="20.25" customHeight="1" thickBot="1">
      <c r="A18" s="36" t="s">
        <v>31</v>
      </c>
      <c r="B18" s="37">
        <f t="shared" ref="B18:G18" si="0">AVERAGE(B6:B17)</f>
        <v>1.8027777777777779E-3</v>
      </c>
      <c r="C18" s="37">
        <f t="shared" si="0"/>
        <v>1.9591666666666663E-2</v>
      </c>
      <c r="D18" s="37">
        <f t="shared" si="0"/>
        <v>3.0605555555555553E-2</v>
      </c>
      <c r="E18" s="50">
        <f t="shared" si="0"/>
        <v>0.48152777777777778</v>
      </c>
      <c r="F18" s="39">
        <f t="shared" si="0"/>
        <v>37.583333333333329</v>
      </c>
      <c r="G18" s="40">
        <f t="shared" si="0"/>
        <v>18.194444444444446</v>
      </c>
    </row>
    <row r="19" spans="1:7">
      <c r="A19" s="8"/>
      <c r="B19" s="8"/>
      <c r="C19" s="8"/>
      <c r="D19" s="8"/>
      <c r="E19" s="9"/>
      <c r="F19" s="8"/>
      <c r="G19" s="8"/>
    </row>
    <row r="20" spans="1:7" ht="26.25" customHeight="1" thickBot="1">
      <c r="A20" s="311" t="s">
        <v>33</v>
      </c>
      <c r="B20" s="311"/>
      <c r="C20" s="311"/>
      <c r="D20" s="311"/>
      <c r="E20" s="311"/>
      <c r="F20" s="311"/>
      <c r="G20" s="311"/>
    </row>
    <row r="21" spans="1:7">
      <c r="A21" s="312" t="s">
        <v>30</v>
      </c>
      <c r="B21" s="31" t="s">
        <v>50</v>
      </c>
      <c r="C21" s="31" t="s">
        <v>51</v>
      </c>
      <c r="D21" s="31" t="s">
        <v>52</v>
      </c>
      <c r="E21" s="32" t="s">
        <v>26</v>
      </c>
      <c r="F21" s="32" t="s">
        <v>27</v>
      </c>
      <c r="G21" s="33" t="s">
        <v>58</v>
      </c>
    </row>
    <row r="22" spans="1:7">
      <c r="A22" s="313"/>
      <c r="B22" s="14" t="s">
        <v>28</v>
      </c>
      <c r="C22" s="14" t="s">
        <v>28</v>
      </c>
      <c r="D22" s="14" t="s">
        <v>28</v>
      </c>
      <c r="E22" s="15" t="s">
        <v>28</v>
      </c>
      <c r="F22" s="15" t="s">
        <v>29</v>
      </c>
      <c r="G22" s="34" t="s">
        <v>29</v>
      </c>
    </row>
    <row r="23" spans="1:7" ht="19.5" customHeight="1">
      <c r="A23" s="35" t="s">
        <v>25</v>
      </c>
      <c r="B23" s="10">
        <v>3.0000000000000001E-3</v>
      </c>
      <c r="C23" s="10">
        <v>3.9E-2</v>
      </c>
      <c r="D23" s="10">
        <v>0.01</v>
      </c>
      <c r="E23" s="11">
        <v>0.7</v>
      </c>
      <c r="F23" s="12">
        <v>50</v>
      </c>
      <c r="G23" s="41">
        <v>27</v>
      </c>
    </row>
    <row r="24" spans="1:7" ht="19.5" customHeight="1">
      <c r="A24" s="35" t="s">
        <v>14</v>
      </c>
      <c r="B24" s="10">
        <v>3.0000000000000001E-3</v>
      </c>
      <c r="C24" s="10">
        <v>0.04</v>
      </c>
      <c r="D24" s="10">
        <v>1.2999999999999999E-2</v>
      </c>
      <c r="E24" s="11">
        <v>0.7</v>
      </c>
      <c r="F24" s="12">
        <v>50</v>
      </c>
      <c r="G24" s="41">
        <v>32</v>
      </c>
    </row>
    <row r="25" spans="1:7" ht="19.5" customHeight="1">
      <c r="A25" s="35" t="s">
        <v>15</v>
      </c>
      <c r="B25" s="10">
        <v>3.0000000000000001E-3</v>
      </c>
      <c r="C25" s="10">
        <v>4.1000000000000002E-2</v>
      </c>
      <c r="D25" s="10">
        <v>0.02</v>
      </c>
      <c r="E25" s="11">
        <v>0.6</v>
      </c>
      <c r="F25" s="12">
        <v>72</v>
      </c>
      <c r="G25" s="41">
        <v>28</v>
      </c>
    </row>
    <row r="26" spans="1:7" ht="19.5" customHeight="1">
      <c r="A26" s="35" t="s">
        <v>16</v>
      </c>
      <c r="B26" s="10">
        <v>1E-3</v>
      </c>
      <c r="C26" s="10">
        <v>3.1E-2</v>
      </c>
      <c r="D26" s="10">
        <v>2.4E-2</v>
      </c>
      <c r="E26" s="11">
        <v>0.5</v>
      </c>
      <c r="F26" s="12">
        <v>65</v>
      </c>
      <c r="G26" s="41">
        <v>18</v>
      </c>
    </row>
    <row r="27" spans="1:7" ht="19.5" customHeight="1">
      <c r="A27" s="35" t="s">
        <v>17</v>
      </c>
      <c r="B27" s="10">
        <v>1.5499999999999999E-3</v>
      </c>
      <c r="C27" s="10">
        <v>3.2250000000000001E-2</v>
      </c>
      <c r="D27" s="10">
        <v>2.5899999999999999E-2</v>
      </c>
      <c r="E27" s="11">
        <v>0.44</v>
      </c>
      <c r="F27" s="12">
        <v>40</v>
      </c>
      <c r="G27" s="41">
        <v>15</v>
      </c>
    </row>
    <row r="28" spans="1:7" ht="19.5" customHeight="1">
      <c r="A28" s="35" t="s">
        <v>18</v>
      </c>
      <c r="B28" s="10">
        <v>1.2999999999999999E-3</v>
      </c>
      <c r="C28" s="10">
        <v>2.9249999999999998E-2</v>
      </c>
      <c r="D28" s="10">
        <v>3.3700000000000001E-2</v>
      </c>
      <c r="E28" s="11">
        <v>0.44500000000000001</v>
      </c>
      <c r="F28" s="12">
        <v>30.5</v>
      </c>
      <c r="G28" s="41">
        <v>13</v>
      </c>
    </row>
    <row r="29" spans="1:7" ht="19.5" customHeight="1">
      <c r="A29" s="35" t="s">
        <v>19</v>
      </c>
      <c r="B29" s="10">
        <v>1.8E-3</v>
      </c>
      <c r="C29" s="10">
        <v>2.4E-2</v>
      </c>
      <c r="D29" s="10">
        <v>2.1499999999999998E-2</v>
      </c>
      <c r="E29" s="11">
        <v>0.47</v>
      </c>
      <c r="F29" s="12">
        <v>28.5</v>
      </c>
      <c r="G29" s="41">
        <v>12</v>
      </c>
    </row>
    <row r="30" spans="1:7" ht="19.5" customHeight="1">
      <c r="A30" s="35" t="s">
        <v>20</v>
      </c>
      <c r="B30" s="10">
        <v>1.8500000000000001E-3</v>
      </c>
      <c r="C30" s="10">
        <v>2.4750000000000001E-2</v>
      </c>
      <c r="D30" s="10">
        <v>1.9400000000000001E-2</v>
      </c>
      <c r="E30" s="11">
        <v>0.495</v>
      </c>
      <c r="F30" s="12">
        <v>24</v>
      </c>
      <c r="G30" s="41">
        <v>10.5</v>
      </c>
    </row>
    <row r="31" spans="1:7" ht="19.5" customHeight="1">
      <c r="A31" s="35" t="s">
        <v>21</v>
      </c>
      <c r="B31" s="10">
        <v>1.9000000000000002E-3</v>
      </c>
      <c r="C31" s="10">
        <v>2.6200000000000001E-2</v>
      </c>
      <c r="D31" s="10">
        <v>1.5550000000000001E-2</v>
      </c>
      <c r="E31" s="11">
        <v>0.49</v>
      </c>
      <c r="F31" s="12">
        <v>24</v>
      </c>
      <c r="G31" s="41">
        <v>9.5</v>
      </c>
    </row>
    <row r="32" spans="1:7" ht="19.5" customHeight="1">
      <c r="A32" s="35" t="s">
        <v>22</v>
      </c>
      <c r="B32" s="10">
        <v>1.8E-3</v>
      </c>
      <c r="C32" s="10">
        <v>3.2099999999999997E-2</v>
      </c>
      <c r="D32" s="10">
        <v>1.2500000000000001E-2</v>
      </c>
      <c r="E32" s="11">
        <v>0.52</v>
      </c>
      <c r="F32" s="229">
        <v>28</v>
      </c>
      <c r="G32" s="229">
        <v>13</v>
      </c>
    </row>
    <row r="33" spans="1:7" ht="19.5" customHeight="1">
      <c r="A33" s="35" t="s">
        <v>23</v>
      </c>
      <c r="B33" s="10">
        <v>2.8999999999999998E-3</v>
      </c>
      <c r="C33" s="10">
        <v>3.2199999999999999E-2</v>
      </c>
      <c r="D33" s="10">
        <v>1.3100000000000001E-2</v>
      </c>
      <c r="E33" s="11">
        <v>0.56000000000000005</v>
      </c>
      <c r="F33" s="12">
        <v>32</v>
      </c>
      <c r="G33" s="41">
        <v>16</v>
      </c>
    </row>
    <row r="34" spans="1:7" ht="19.5" customHeight="1">
      <c r="A34" s="35" t="s">
        <v>24</v>
      </c>
      <c r="B34" s="10">
        <v>3.3E-3</v>
      </c>
      <c r="C34" s="10">
        <v>3.6700000000000003E-2</v>
      </c>
      <c r="D34" s="10">
        <v>9.5999999999999992E-3</v>
      </c>
      <c r="E34" s="11">
        <v>0.71</v>
      </c>
      <c r="F34" s="12">
        <v>38</v>
      </c>
      <c r="G34" s="41">
        <v>20</v>
      </c>
    </row>
    <row r="35" spans="1:7" ht="26.25" customHeight="1" thickBot="1">
      <c r="A35" s="36" t="s">
        <v>31</v>
      </c>
      <c r="B35" s="37">
        <f t="shared" ref="B35:G35" si="1">AVERAGE(B23:B34)</f>
        <v>2.2000000000000001E-3</v>
      </c>
      <c r="C35" s="37">
        <f t="shared" si="1"/>
        <v>3.2370833333333335E-2</v>
      </c>
      <c r="D35" s="37">
        <f t="shared" si="1"/>
        <v>1.8187500000000002E-2</v>
      </c>
      <c r="E35" s="38">
        <f t="shared" si="1"/>
        <v>0.55249999999999999</v>
      </c>
      <c r="F35" s="39">
        <f t="shared" si="1"/>
        <v>40.166666666666664</v>
      </c>
      <c r="G35" s="40">
        <f t="shared" si="1"/>
        <v>17.833333333333332</v>
      </c>
    </row>
    <row r="39" spans="1:7">
      <c r="E39" s="98"/>
    </row>
    <row r="40" spans="1:7">
      <c r="E40" s="98"/>
    </row>
    <row r="41" spans="1:7">
      <c r="E41" s="98"/>
    </row>
    <row r="42" spans="1:7">
      <c r="E42" s="98"/>
    </row>
    <row r="43" spans="1:7">
      <c r="E43" s="98"/>
    </row>
  </sheetData>
  <mergeCells count="5">
    <mergeCell ref="A1:G1"/>
    <mergeCell ref="A2:G2"/>
    <mergeCell ref="A3:A4"/>
    <mergeCell ref="A20:G20"/>
    <mergeCell ref="A21:A22"/>
  </mergeCells>
  <phoneticPr fontId="48" type="noConversion"/>
  <printOptions horizontalCentered="1" verticalCentered="1"/>
  <pageMargins left="0.31496062992125984" right="0.31496062992125984" top="0.74803149606299213" bottom="0.74803149606299213" header="0.11811023622047245" footer="0.11811023622047245"/>
  <pageSetup paperSize="9" orientation="portrait" horizont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3"/>
  <sheetViews>
    <sheetView view="pageBreakPreview" zoomScaleNormal="100" zoomScaleSheetLayoutView="100" workbookViewId="0">
      <selection activeCell="J20" sqref="J20"/>
    </sheetView>
  </sheetViews>
  <sheetFormatPr defaultRowHeight="16.5"/>
  <cols>
    <col min="1" max="1" width="8" style="98" bestFit="1" customWidth="1"/>
    <col min="2" max="4" width="12.5" style="98" customWidth="1"/>
    <col min="5" max="5" width="12.5" style="2" customWidth="1"/>
    <col min="6" max="6" width="12.5" style="98" customWidth="1"/>
    <col min="7" max="7" width="12.625" style="98" customWidth="1"/>
    <col min="8" max="16384" width="9" style="98"/>
  </cols>
  <sheetData>
    <row r="1" spans="1:8" ht="38.25" customHeight="1">
      <c r="A1" s="307" t="s">
        <v>103</v>
      </c>
      <c r="B1" s="307"/>
      <c r="C1" s="307"/>
      <c r="D1" s="307"/>
      <c r="E1" s="307"/>
      <c r="F1" s="307"/>
      <c r="G1" s="307"/>
    </row>
    <row r="2" spans="1:8" ht="19.5" thickBot="1">
      <c r="A2" s="308" t="s">
        <v>34</v>
      </c>
      <c r="B2" s="308"/>
      <c r="C2" s="308"/>
      <c r="D2" s="308"/>
      <c r="E2" s="308"/>
      <c r="F2" s="308"/>
      <c r="G2" s="308"/>
    </row>
    <row r="3" spans="1:8" s="30" customFormat="1" ht="15" customHeight="1">
      <c r="A3" s="309" t="s">
        <v>59</v>
      </c>
      <c r="B3" s="42" t="s">
        <v>0</v>
      </c>
      <c r="C3" s="43" t="s">
        <v>2</v>
      </c>
      <c r="D3" s="43" t="s">
        <v>4</v>
      </c>
      <c r="E3" s="44" t="s">
        <v>6</v>
      </c>
      <c r="F3" s="45" t="s">
        <v>62</v>
      </c>
      <c r="G3" s="46" t="s">
        <v>58</v>
      </c>
    </row>
    <row r="4" spans="1:8" s="30" customFormat="1" ht="15" customHeight="1">
      <c r="A4" s="310"/>
      <c r="B4" s="16" t="s">
        <v>1</v>
      </c>
      <c r="C4" s="17" t="s">
        <v>3</v>
      </c>
      <c r="D4" s="17" t="s">
        <v>5</v>
      </c>
      <c r="E4" s="18" t="s">
        <v>7</v>
      </c>
      <c r="F4" s="118" t="s">
        <v>55</v>
      </c>
      <c r="G4" s="47" t="s">
        <v>63</v>
      </c>
    </row>
    <row r="5" spans="1:8" s="30" customFormat="1" ht="20.25" customHeight="1">
      <c r="A5" s="48" t="s">
        <v>13</v>
      </c>
      <c r="B5" s="25" t="s">
        <v>8</v>
      </c>
      <c r="C5" s="25" t="s">
        <v>9</v>
      </c>
      <c r="D5" s="25" t="s">
        <v>10</v>
      </c>
      <c r="E5" s="116" t="s">
        <v>11</v>
      </c>
      <c r="F5" s="119" t="s">
        <v>12</v>
      </c>
      <c r="G5" s="117" t="s">
        <v>90</v>
      </c>
    </row>
    <row r="6" spans="1:8" ht="20.25" customHeight="1">
      <c r="A6" s="35" t="s">
        <v>25</v>
      </c>
      <c r="B6" s="22">
        <v>3.0000000000000001E-3</v>
      </c>
      <c r="C6" s="52">
        <v>3.4000000000000002E-2</v>
      </c>
      <c r="D6" s="22">
        <v>1.4E-2</v>
      </c>
      <c r="E6" s="26">
        <v>0.6</v>
      </c>
      <c r="F6" s="120">
        <v>43</v>
      </c>
      <c r="G6" s="112">
        <v>29</v>
      </c>
    </row>
    <row r="7" spans="1:8" ht="20.25" customHeight="1">
      <c r="A7" s="35" t="s">
        <v>14</v>
      </c>
      <c r="B7" s="22">
        <v>2E-3</v>
      </c>
      <c r="C7" s="52">
        <v>2.7E-2</v>
      </c>
      <c r="D7" s="22">
        <v>2.5999999999999999E-2</v>
      </c>
      <c r="E7" s="26">
        <v>0.5</v>
      </c>
      <c r="F7" s="120">
        <v>41</v>
      </c>
      <c r="G7" s="121">
        <v>26</v>
      </c>
    </row>
    <row r="8" spans="1:8" ht="20.25" customHeight="1">
      <c r="A8" s="35" t="s">
        <v>15</v>
      </c>
      <c r="B8" s="159">
        <v>2E-3</v>
      </c>
      <c r="C8" s="159">
        <v>2.5999999999999999E-2</v>
      </c>
      <c r="D8" s="159">
        <v>2.8000000000000001E-2</v>
      </c>
      <c r="E8" s="160">
        <v>0.5</v>
      </c>
      <c r="F8" s="120">
        <v>45</v>
      </c>
      <c r="G8" s="120">
        <v>23</v>
      </c>
      <c r="H8" s="89"/>
    </row>
    <row r="9" spans="1:8" ht="20.25" customHeight="1">
      <c r="A9" s="35" t="s">
        <v>16</v>
      </c>
      <c r="B9" s="159">
        <v>2E-3</v>
      </c>
      <c r="C9" s="161">
        <v>1.9E-2</v>
      </c>
      <c r="D9" s="161">
        <v>4.2000000000000003E-2</v>
      </c>
      <c r="E9" s="160">
        <v>0.4</v>
      </c>
      <c r="F9" s="120">
        <v>44</v>
      </c>
      <c r="G9" s="121">
        <v>20</v>
      </c>
    </row>
    <row r="10" spans="1:8" ht="20.25" customHeight="1">
      <c r="A10" s="35" t="s">
        <v>17</v>
      </c>
      <c r="B10" s="159">
        <v>2E-3</v>
      </c>
      <c r="C10" s="161">
        <v>1.6E-2</v>
      </c>
      <c r="D10" s="161">
        <v>4.5999999999999999E-2</v>
      </c>
      <c r="E10" s="160">
        <v>0.4</v>
      </c>
      <c r="F10" s="120">
        <v>33</v>
      </c>
      <c r="G10" s="121">
        <v>15</v>
      </c>
    </row>
    <row r="11" spans="1:8" ht="20.25" customHeight="1">
      <c r="A11" s="35" t="s">
        <v>18</v>
      </c>
      <c r="B11" s="159">
        <v>1E-3</v>
      </c>
      <c r="C11" s="161">
        <v>1.2999999999999999E-2</v>
      </c>
      <c r="D11" s="161">
        <v>3.7999999999999999E-2</v>
      </c>
      <c r="E11" s="160">
        <v>0.38800000000000001</v>
      </c>
      <c r="F11" s="120">
        <v>22</v>
      </c>
      <c r="G11" s="121">
        <v>11</v>
      </c>
    </row>
    <row r="12" spans="1:8" ht="20.25" customHeight="1">
      <c r="A12" s="35" t="s">
        <v>19</v>
      </c>
      <c r="B12" s="159">
        <v>2E-3</v>
      </c>
      <c r="C12" s="161">
        <v>1.2999999999999999E-2</v>
      </c>
      <c r="D12" s="161">
        <v>3.6999999999999998E-2</v>
      </c>
      <c r="E12" s="160">
        <v>0.5</v>
      </c>
      <c r="F12" s="120">
        <v>24</v>
      </c>
      <c r="G12" s="121">
        <v>13</v>
      </c>
    </row>
    <row r="13" spans="1:8" ht="20.25" customHeight="1">
      <c r="A13" s="35" t="s">
        <v>20</v>
      </c>
      <c r="B13" s="159">
        <v>2E-3</v>
      </c>
      <c r="C13" s="159">
        <v>1.2E-2</v>
      </c>
      <c r="D13" s="159">
        <v>3.1E-2</v>
      </c>
      <c r="E13" s="162">
        <v>0.5</v>
      </c>
      <c r="F13" s="113">
        <v>20</v>
      </c>
      <c r="G13" s="112">
        <v>9</v>
      </c>
    </row>
    <row r="14" spans="1:8" ht="20.25" customHeight="1">
      <c r="A14" s="35" t="s">
        <v>21</v>
      </c>
      <c r="B14" s="159">
        <v>1E-3</v>
      </c>
      <c r="C14" s="159">
        <v>1.4999999999999999E-2</v>
      </c>
      <c r="D14" s="159">
        <v>3.1E-2</v>
      </c>
      <c r="E14" s="162">
        <v>0.4</v>
      </c>
      <c r="F14" s="113">
        <v>21</v>
      </c>
      <c r="G14" s="112">
        <v>10</v>
      </c>
    </row>
    <row r="15" spans="1:8" ht="20.25" customHeight="1">
      <c r="A15" s="35" t="s">
        <v>22</v>
      </c>
      <c r="B15" s="10">
        <v>2E-3</v>
      </c>
      <c r="C15" s="10">
        <v>2.1000000000000001E-2</v>
      </c>
      <c r="D15" s="10">
        <v>2.1999999999999999E-2</v>
      </c>
      <c r="E15" s="11">
        <v>0.5</v>
      </c>
      <c r="F15" s="12">
        <v>26</v>
      </c>
      <c r="G15" s="49">
        <v>14</v>
      </c>
    </row>
    <row r="16" spans="1:8" ht="20.25" customHeight="1">
      <c r="A16" s="35" t="s">
        <v>23</v>
      </c>
      <c r="B16" s="10">
        <v>2E-3</v>
      </c>
      <c r="C16" s="10">
        <v>2.9000000000000001E-2</v>
      </c>
      <c r="D16" s="10">
        <v>1.7000000000000001E-2</v>
      </c>
      <c r="E16" s="11">
        <v>0.5</v>
      </c>
      <c r="F16" s="12">
        <v>39</v>
      </c>
      <c r="G16" s="49">
        <v>22</v>
      </c>
    </row>
    <row r="17" spans="1:7" ht="20.25" customHeight="1">
      <c r="A17" s="35" t="s">
        <v>24</v>
      </c>
      <c r="B17" s="10">
        <v>2E-3</v>
      </c>
      <c r="C17" s="10">
        <v>2.9000000000000001E-2</v>
      </c>
      <c r="D17" s="10">
        <v>1.4E-2</v>
      </c>
      <c r="E17" s="11">
        <v>0.5</v>
      </c>
      <c r="F17" s="12">
        <v>36</v>
      </c>
      <c r="G17" s="49">
        <v>19</v>
      </c>
    </row>
    <row r="18" spans="1:7" ht="20.25" customHeight="1" thickBot="1">
      <c r="A18" s="36" t="s">
        <v>31</v>
      </c>
      <c r="B18" s="37">
        <f t="shared" ref="B18:G18" si="0">AVERAGE(B6:B17)</f>
        <v>1.9166666666666672E-3</v>
      </c>
      <c r="C18" s="37">
        <f t="shared" si="0"/>
        <v>2.116666666666667E-2</v>
      </c>
      <c r="D18" s="37">
        <f t="shared" si="0"/>
        <v>2.8833333333333339E-2</v>
      </c>
      <c r="E18" s="50">
        <f t="shared" si="0"/>
        <v>0.47399999999999998</v>
      </c>
      <c r="F18" s="39">
        <f t="shared" si="0"/>
        <v>32.833333333333336</v>
      </c>
      <c r="G18" s="40">
        <f t="shared" si="0"/>
        <v>17.583333333333332</v>
      </c>
    </row>
    <row r="19" spans="1:7">
      <c r="A19" s="8"/>
      <c r="B19" s="8"/>
      <c r="C19" s="8"/>
      <c r="D19" s="8"/>
      <c r="E19" s="9"/>
      <c r="F19" s="8"/>
      <c r="G19" s="8"/>
    </row>
    <row r="20" spans="1:7" ht="26.25" customHeight="1" thickBot="1">
      <c r="A20" s="311" t="s">
        <v>33</v>
      </c>
      <c r="B20" s="311"/>
      <c r="C20" s="311"/>
      <c r="D20" s="311"/>
      <c r="E20" s="311"/>
      <c r="F20" s="311"/>
      <c r="G20" s="311"/>
    </row>
    <row r="21" spans="1:7">
      <c r="A21" s="312" t="s">
        <v>30</v>
      </c>
      <c r="B21" s="31" t="s">
        <v>50</v>
      </c>
      <c r="C21" s="31" t="s">
        <v>51</v>
      </c>
      <c r="D21" s="31" t="s">
        <v>52</v>
      </c>
      <c r="E21" s="32" t="s">
        <v>26</v>
      </c>
      <c r="F21" s="32" t="s">
        <v>27</v>
      </c>
      <c r="G21" s="33" t="s">
        <v>58</v>
      </c>
    </row>
    <row r="22" spans="1:7">
      <c r="A22" s="313"/>
      <c r="B22" s="14" t="s">
        <v>28</v>
      </c>
      <c r="C22" s="14" t="s">
        <v>28</v>
      </c>
      <c r="D22" s="14" t="s">
        <v>28</v>
      </c>
      <c r="E22" s="15" t="s">
        <v>28</v>
      </c>
      <c r="F22" s="15" t="s">
        <v>29</v>
      </c>
      <c r="G22" s="34" t="s">
        <v>29</v>
      </c>
    </row>
    <row r="23" spans="1:7" ht="19.5" customHeight="1">
      <c r="A23" s="35" t="s">
        <v>25</v>
      </c>
      <c r="B23" s="10">
        <v>4.0000000000000001E-3</v>
      </c>
      <c r="C23" s="10">
        <v>4.2999999999999997E-2</v>
      </c>
      <c r="D23" s="10">
        <v>8.0000000000000002E-3</v>
      </c>
      <c r="E23" s="11">
        <v>0.8</v>
      </c>
      <c r="F23" s="12">
        <v>47</v>
      </c>
      <c r="G23" s="41">
        <v>31</v>
      </c>
    </row>
    <row r="24" spans="1:7" ht="19.5" customHeight="1">
      <c r="A24" s="35" t="s">
        <v>14</v>
      </c>
      <c r="B24" s="10">
        <v>3.0000000000000001E-3</v>
      </c>
      <c r="C24" s="10">
        <v>3.7999999999999999E-2</v>
      </c>
      <c r="D24" s="10">
        <v>1.6E-2</v>
      </c>
      <c r="E24" s="11">
        <v>0.7</v>
      </c>
      <c r="F24" s="12">
        <v>44</v>
      </c>
      <c r="G24" s="41">
        <v>27</v>
      </c>
    </row>
    <row r="25" spans="1:7" ht="19.5" customHeight="1">
      <c r="A25" s="35" t="s">
        <v>15</v>
      </c>
      <c r="B25" s="10">
        <v>2E-3</v>
      </c>
      <c r="C25" s="10">
        <v>3.7999999999999999E-2</v>
      </c>
      <c r="D25" s="10">
        <v>1.7000000000000001E-2</v>
      </c>
      <c r="E25" s="11">
        <v>0.6</v>
      </c>
      <c r="F25" s="12">
        <v>48</v>
      </c>
      <c r="G25" s="41">
        <v>23</v>
      </c>
    </row>
    <row r="26" spans="1:7" ht="19.5" customHeight="1">
      <c r="A26" s="35" t="s">
        <v>16</v>
      </c>
      <c r="B26" s="10">
        <v>2E-3</v>
      </c>
      <c r="C26" s="10">
        <v>3.5000000000000003E-2</v>
      </c>
      <c r="D26" s="10">
        <v>2.5999999999999999E-2</v>
      </c>
      <c r="E26" s="11">
        <v>0.4</v>
      </c>
      <c r="F26" s="12">
        <v>47</v>
      </c>
      <c r="G26" s="41">
        <v>20</v>
      </c>
    </row>
    <row r="27" spans="1:7" ht="19.5" customHeight="1">
      <c r="A27" s="35" t="s">
        <v>17</v>
      </c>
      <c r="B27" s="10">
        <v>2E-3</v>
      </c>
      <c r="C27" s="10">
        <v>3.1E-2</v>
      </c>
      <c r="D27" s="10">
        <v>2.9000000000000001E-2</v>
      </c>
      <c r="E27" s="11">
        <v>0.4</v>
      </c>
      <c r="F27" s="12">
        <v>35</v>
      </c>
      <c r="G27" s="41">
        <v>16</v>
      </c>
    </row>
    <row r="28" spans="1:7" ht="19.5" customHeight="1">
      <c r="A28" s="35" t="s">
        <v>18</v>
      </c>
      <c r="B28" s="10">
        <v>2E-3</v>
      </c>
      <c r="C28" s="10">
        <v>2.5999999999999999E-2</v>
      </c>
      <c r="D28" s="10">
        <v>2.3E-2</v>
      </c>
      <c r="E28" s="11">
        <v>0.4</v>
      </c>
      <c r="F28" s="12">
        <v>25</v>
      </c>
      <c r="G28" s="41">
        <v>11</v>
      </c>
    </row>
    <row r="29" spans="1:7" ht="19.5" customHeight="1">
      <c r="A29" s="35" t="s">
        <v>19</v>
      </c>
      <c r="B29" s="10">
        <v>2E-3</v>
      </c>
      <c r="C29" s="10">
        <v>2.5000000000000001E-2</v>
      </c>
      <c r="D29" s="10">
        <v>2.1000000000000001E-2</v>
      </c>
      <c r="E29" s="11">
        <v>0.5</v>
      </c>
      <c r="F29" s="12">
        <v>28</v>
      </c>
      <c r="G29" s="41">
        <v>13</v>
      </c>
    </row>
    <row r="30" spans="1:7" ht="19.5" customHeight="1">
      <c r="A30" s="35" t="s">
        <v>20</v>
      </c>
      <c r="B30" s="10">
        <v>2E-3</v>
      </c>
      <c r="C30" s="10">
        <v>2.3E-2</v>
      </c>
      <c r="D30" s="10">
        <v>1.4999999999999999E-2</v>
      </c>
      <c r="E30" s="11">
        <v>0.4</v>
      </c>
      <c r="F30" s="12">
        <v>23</v>
      </c>
      <c r="G30" s="41">
        <v>9</v>
      </c>
    </row>
    <row r="31" spans="1:7" ht="19.5" customHeight="1">
      <c r="A31" s="35" t="s">
        <v>21</v>
      </c>
      <c r="B31" s="10">
        <v>2E-3</v>
      </c>
      <c r="C31" s="10">
        <v>2.9000000000000001E-2</v>
      </c>
      <c r="D31" s="10">
        <v>1.4E-2</v>
      </c>
      <c r="E31" s="11">
        <v>0.5</v>
      </c>
      <c r="F31" s="12">
        <v>24</v>
      </c>
      <c r="G31" s="41">
        <v>11</v>
      </c>
    </row>
    <row r="32" spans="1:7" ht="19.5" customHeight="1">
      <c r="A32" s="35" t="s">
        <v>22</v>
      </c>
      <c r="B32" s="10">
        <v>2E-3</v>
      </c>
      <c r="C32" s="10">
        <v>3.2000000000000001E-2</v>
      </c>
      <c r="D32" s="10">
        <v>0.01</v>
      </c>
      <c r="E32" s="11">
        <v>0.5</v>
      </c>
      <c r="F32" s="12">
        <v>29</v>
      </c>
      <c r="G32" s="41">
        <v>15</v>
      </c>
    </row>
    <row r="33" spans="1:7" ht="19.5" customHeight="1">
      <c r="A33" s="35" t="s">
        <v>23</v>
      </c>
      <c r="B33" s="10">
        <v>3.0000000000000001E-3</v>
      </c>
      <c r="C33" s="10">
        <v>3.9E-2</v>
      </c>
      <c r="D33" s="10">
        <v>8.0000000000000002E-3</v>
      </c>
      <c r="E33" s="11">
        <v>0.6</v>
      </c>
      <c r="F33" s="12">
        <v>43</v>
      </c>
      <c r="G33" s="41">
        <v>23</v>
      </c>
    </row>
    <row r="34" spans="1:7" ht="19.5" customHeight="1">
      <c r="A34" s="35" t="s">
        <v>24</v>
      </c>
      <c r="B34" s="10">
        <v>3.0000000000000001E-3</v>
      </c>
      <c r="C34" s="10">
        <v>3.7999999999999999E-2</v>
      </c>
      <c r="D34" s="10">
        <v>8.9999999999999993E-3</v>
      </c>
      <c r="E34" s="11">
        <v>0.6</v>
      </c>
      <c r="F34" s="12">
        <v>39</v>
      </c>
      <c r="G34" s="41">
        <v>19</v>
      </c>
    </row>
    <row r="35" spans="1:7" ht="26.25" customHeight="1" thickBot="1">
      <c r="A35" s="36" t="s">
        <v>31</v>
      </c>
      <c r="B35" s="37">
        <f t="shared" ref="B35:G35" si="1">AVERAGE(B23:B34)</f>
        <v>2.4166666666666672E-3</v>
      </c>
      <c r="C35" s="37">
        <f t="shared" si="1"/>
        <v>3.3083333333333333E-2</v>
      </c>
      <c r="D35" s="37">
        <f t="shared" si="1"/>
        <v>1.6333333333333335E-2</v>
      </c>
      <c r="E35" s="38">
        <f t="shared" si="1"/>
        <v>0.53333333333333333</v>
      </c>
      <c r="F35" s="39">
        <f t="shared" si="1"/>
        <v>36</v>
      </c>
      <c r="G35" s="40">
        <f t="shared" si="1"/>
        <v>18.166666666666668</v>
      </c>
    </row>
    <row r="39" spans="1:7">
      <c r="E39" s="98"/>
    </row>
    <row r="40" spans="1:7">
      <c r="E40" s="98"/>
    </row>
    <row r="41" spans="1:7">
      <c r="E41" s="98"/>
    </row>
    <row r="42" spans="1:7">
      <c r="E42" s="98"/>
    </row>
    <row r="43" spans="1:7">
      <c r="E43" s="98"/>
    </row>
  </sheetData>
  <mergeCells count="5">
    <mergeCell ref="A1:G1"/>
    <mergeCell ref="A2:G2"/>
    <mergeCell ref="A3:A4"/>
    <mergeCell ref="A20:G20"/>
    <mergeCell ref="A21:A22"/>
  </mergeCells>
  <phoneticPr fontId="48" type="noConversion"/>
  <printOptions horizontalCentered="1" verticalCentered="1"/>
  <pageMargins left="0.31496062992125984" right="0.31496062992125984" top="0.74803149606299213" bottom="0.74803149606299213" header="0.11811023622047245" footer="0.11811023622047245"/>
  <pageSetup paperSize="9" orientation="portrait" horizont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3"/>
  <sheetViews>
    <sheetView view="pageBreakPreview" zoomScaleNormal="100" zoomScaleSheetLayoutView="100" workbookViewId="0">
      <selection sqref="A1:G1"/>
    </sheetView>
  </sheetViews>
  <sheetFormatPr defaultRowHeight="16.5"/>
  <cols>
    <col min="1" max="1" width="8" style="98" bestFit="1" customWidth="1"/>
    <col min="2" max="4" width="12.5" style="98" customWidth="1"/>
    <col min="5" max="5" width="12.5" style="2" customWidth="1"/>
    <col min="6" max="6" width="12.5" style="98" customWidth="1"/>
    <col min="7" max="7" width="12.625" style="98" customWidth="1"/>
    <col min="8" max="16384" width="9" style="98"/>
  </cols>
  <sheetData>
    <row r="1" spans="1:8" ht="38.25" customHeight="1">
      <c r="A1" s="307" t="s">
        <v>99</v>
      </c>
      <c r="B1" s="307"/>
      <c r="C1" s="307"/>
      <c r="D1" s="307"/>
      <c r="E1" s="307"/>
      <c r="F1" s="307"/>
      <c r="G1" s="307"/>
    </row>
    <row r="2" spans="1:8" ht="19.5" thickBot="1">
      <c r="A2" s="308" t="s">
        <v>34</v>
      </c>
      <c r="B2" s="308"/>
      <c r="C2" s="308"/>
      <c r="D2" s="308"/>
      <c r="E2" s="308"/>
      <c r="F2" s="308"/>
      <c r="G2" s="308"/>
    </row>
    <row r="3" spans="1:8" s="30" customFormat="1" ht="15" customHeight="1">
      <c r="A3" s="309" t="s">
        <v>59</v>
      </c>
      <c r="B3" s="42" t="s">
        <v>0</v>
      </c>
      <c r="C3" s="43" t="s">
        <v>2</v>
      </c>
      <c r="D3" s="43" t="s">
        <v>4</v>
      </c>
      <c r="E3" s="44" t="s">
        <v>6</v>
      </c>
      <c r="F3" s="45" t="s">
        <v>62</v>
      </c>
      <c r="G3" s="46" t="s">
        <v>58</v>
      </c>
    </row>
    <row r="4" spans="1:8" s="30" customFormat="1" ht="15" customHeight="1">
      <c r="A4" s="310"/>
      <c r="B4" s="16" t="s">
        <v>1</v>
      </c>
      <c r="C4" s="17" t="s">
        <v>3</v>
      </c>
      <c r="D4" s="17" t="s">
        <v>5</v>
      </c>
      <c r="E4" s="18" t="s">
        <v>7</v>
      </c>
      <c r="F4" s="118" t="s">
        <v>55</v>
      </c>
      <c r="G4" s="47" t="s">
        <v>63</v>
      </c>
    </row>
    <row r="5" spans="1:8" s="30" customFormat="1" ht="20.25" customHeight="1">
      <c r="A5" s="48" t="s">
        <v>13</v>
      </c>
      <c r="B5" s="25" t="s">
        <v>8</v>
      </c>
      <c r="C5" s="25" t="s">
        <v>9</v>
      </c>
      <c r="D5" s="25" t="s">
        <v>10</v>
      </c>
      <c r="E5" s="116" t="s">
        <v>11</v>
      </c>
      <c r="F5" s="119" t="s">
        <v>12</v>
      </c>
      <c r="G5" s="117" t="s">
        <v>90</v>
      </c>
    </row>
    <row r="6" spans="1:8" ht="20.25" customHeight="1">
      <c r="A6" s="35" t="s">
        <v>25</v>
      </c>
      <c r="B6" s="22">
        <v>3.0000000000000001E-3</v>
      </c>
      <c r="C6" s="52">
        <v>2.9000000000000001E-2</v>
      </c>
      <c r="D6" s="22">
        <v>1.4999999999999999E-2</v>
      </c>
      <c r="E6" s="26">
        <v>0.6</v>
      </c>
      <c r="F6" s="120">
        <v>39</v>
      </c>
      <c r="G6" s="112">
        <v>20</v>
      </c>
    </row>
    <row r="7" spans="1:8" ht="20.25" customHeight="1">
      <c r="A7" s="35" t="s">
        <v>14</v>
      </c>
      <c r="B7" s="22">
        <v>3.0000000000000001E-3</v>
      </c>
      <c r="C7" s="52">
        <v>0.03</v>
      </c>
      <c r="D7" s="22">
        <v>2.3E-2</v>
      </c>
      <c r="E7" s="26">
        <v>0.6</v>
      </c>
      <c r="F7" s="120">
        <v>49</v>
      </c>
      <c r="G7" s="121">
        <v>29</v>
      </c>
    </row>
    <row r="8" spans="1:8" ht="20.25" customHeight="1">
      <c r="A8" s="35" t="s">
        <v>15</v>
      </c>
      <c r="B8" s="159">
        <v>3.0000000000000001E-3</v>
      </c>
      <c r="C8" s="159">
        <v>3.1E-2</v>
      </c>
      <c r="D8" s="159">
        <v>2.5999999999999999E-2</v>
      </c>
      <c r="E8" s="160">
        <v>0.6</v>
      </c>
      <c r="F8" s="120">
        <v>67</v>
      </c>
      <c r="G8" s="120">
        <v>30</v>
      </c>
      <c r="H8" s="89"/>
    </row>
    <row r="9" spans="1:8" ht="20.25" customHeight="1">
      <c r="A9" s="35" t="s">
        <v>16</v>
      </c>
      <c r="B9" s="159">
        <v>2E-3</v>
      </c>
      <c r="C9" s="161">
        <v>2.1999999999999999E-2</v>
      </c>
      <c r="D9" s="161">
        <v>3.7999999999999999E-2</v>
      </c>
      <c r="E9" s="160">
        <v>0.5</v>
      </c>
      <c r="F9" s="120">
        <v>43</v>
      </c>
      <c r="G9" s="121">
        <v>16</v>
      </c>
    </row>
    <row r="10" spans="1:8" ht="20.25" customHeight="1">
      <c r="A10" s="35" t="s">
        <v>17</v>
      </c>
      <c r="B10" s="159">
        <v>2E-3</v>
      </c>
      <c r="C10" s="161">
        <v>1.9E-2</v>
      </c>
      <c r="D10" s="161">
        <v>3.5999999999999997E-2</v>
      </c>
      <c r="E10" s="160">
        <v>0.4</v>
      </c>
      <c r="F10" s="120">
        <v>64</v>
      </c>
      <c r="G10" s="121">
        <v>17</v>
      </c>
    </row>
    <row r="11" spans="1:8" ht="20.25" customHeight="1">
      <c r="A11" s="35" t="s">
        <v>18</v>
      </c>
      <c r="B11" s="159">
        <v>2E-3</v>
      </c>
      <c r="C11" s="161">
        <v>1.7000000000000001E-2</v>
      </c>
      <c r="D11" s="161">
        <v>4.2000000000000003E-2</v>
      </c>
      <c r="E11" s="160">
        <v>0.5</v>
      </c>
      <c r="F11" s="120">
        <v>34</v>
      </c>
      <c r="G11" s="121">
        <v>18</v>
      </c>
    </row>
    <row r="12" spans="1:8" ht="20.25" customHeight="1">
      <c r="A12" s="35" t="s">
        <v>19</v>
      </c>
      <c r="B12" s="159">
        <v>2E-3</v>
      </c>
      <c r="C12" s="161">
        <v>1.4E-2</v>
      </c>
      <c r="D12" s="161">
        <v>3.5999999999999997E-2</v>
      </c>
      <c r="E12" s="160">
        <v>0.4</v>
      </c>
      <c r="F12" s="120">
        <v>24</v>
      </c>
      <c r="G12" s="121">
        <v>13</v>
      </c>
    </row>
    <row r="13" spans="1:8" ht="20.25" customHeight="1">
      <c r="A13" s="35" t="s">
        <v>20</v>
      </c>
      <c r="B13" s="159">
        <v>2E-3</v>
      </c>
      <c r="C13" s="159">
        <v>1.4E-2</v>
      </c>
      <c r="D13" s="159">
        <v>3.3000000000000002E-2</v>
      </c>
      <c r="E13" s="162">
        <v>0.5</v>
      </c>
      <c r="F13" s="113">
        <v>22</v>
      </c>
      <c r="G13" s="112">
        <v>11</v>
      </c>
    </row>
    <row r="14" spans="1:8" ht="20.25" customHeight="1">
      <c r="A14" s="35" t="s">
        <v>21</v>
      </c>
      <c r="B14" s="159">
        <v>2E-3</v>
      </c>
      <c r="C14" s="159">
        <v>1.2999999999999999E-2</v>
      </c>
      <c r="D14" s="159">
        <v>3.1E-2</v>
      </c>
      <c r="E14" s="162">
        <v>0.4</v>
      </c>
      <c r="F14" s="113">
        <v>15</v>
      </c>
      <c r="G14" s="112">
        <v>6</v>
      </c>
    </row>
    <row r="15" spans="1:8" ht="20.25" customHeight="1">
      <c r="A15" s="35" t="s">
        <v>22</v>
      </c>
      <c r="B15" s="10">
        <v>2E-3</v>
      </c>
      <c r="C15" s="10">
        <v>2.3E-2</v>
      </c>
      <c r="D15" s="10">
        <v>2.1999999999999999E-2</v>
      </c>
      <c r="E15" s="11">
        <v>0.5</v>
      </c>
      <c r="F15" s="12">
        <v>28</v>
      </c>
      <c r="G15" s="49">
        <v>12</v>
      </c>
    </row>
    <row r="16" spans="1:8" ht="20.25" customHeight="1">
      <c r="A16" s="35" t="s">
        <v>23</v>
      </c>
      <c r="B16" s="10">
        <v>2E-3</v>
      </c>
      <c r="C16" s="10">
        <v>3.2000000000000001E-2</v>
      </c>
      <c r="D16" s="10">
        <v>1.7000000000000001E-2</v>
      </c>
      <c r="E16" s="11">
        <v>0.6</v>
      </c>
      <c r="F16" s="12">
        <v>44</v>
      </c>
      <c r="G16" s="49">
        <v>25</v>
      </c>
    </row>
    <row r="17" spans="1:7" ht="20.25" customHeight="1">
      <c r="A17" s="35" t="s">
        <v>24</v>
      </c>
      <c r="B17" s="10">
        <v>3.0000000000000001E-3</v>
      </c>
      <c r="C17" s="10">
        <v>3.1E-2</v>
      </c>
      <c r="D17" s="10">
        <v>1.2999999999999999E-2</v>
      </c>
      <c r="E17" s="11">
        <v>0.6</v>
      </c>
      <c r="F17" s="12">
        <v>38</v>
      </c>
      <c r="G17" s="49">
        <v>23</v>
      </c>
    </row>
    <row r="18" spans="1:7" ht="20.25" customHeight="1" thickBot="1">
      <c r="A18" s="36" t="s">
        <v>31</v>
      </c>
      <c r="B18" s="37">
        <f t="shared" ref="B18:G18" si="0">AVERAGE(B6:B17)</f>
        <v>2.333333333333334E-3</v>
      </c>
      <c r="C18" s="37">
        <f t="shared" si="0"/>
        <v>2.2916666666666669E-2</v>
      </c>
      <c r="D18" s="37">
        <f t="shared" si="0"/>
        <v>2.7666666666666673E-2</v>
      </c>
      <c r="E18" s="50">
        <f t="shared" si="0"/>
        <v>0.51666666666666661</v>
      </c>
      <c r="F18" s="39">
        <f t="shared" si="0"/>
        <v>38.916666666666664</v>
      </c>
      <c r="G18" s="40">
        <f t="shared" si="0"/>
        <v>18.333333333333332</v>
      </c>
    </row>
    <row r="19" spans="1:7">
      <c r="A19" s="8"/>
      <c r="B19" s="8"/>
      <c r="C19" s="8"/>
      <c r="D19" s="8"/>
      <c r="E19" s="9"/>
      <c r="F19" s="8"/>
      <c r="G19" s="8"/>
    </row>
    <row r="20" spans="1:7" ht="26.25" customHeight="1" thickBot="1">
      <c r="A20" s="311" t="s">
        <v>33</v>
      </c>
      <c r="B20" s="311"/>
      <c r="C20" s="311"/>
      <c r="D20" s="311"/>
      <c r="E20" s="311"/>
      <c r="F20" s="311"/>
      <c r="G20" s="311"/>
    </row>
    <row r="21" spans="1:7">
      <c r="A21" s="312" t="s">
        <v>30</v>
      </c>
      <c r="B21" s="31" t="s">
        <v>50</v>
      </c>
      <c r="C21" s="31" t="s">
        <v>51</v>
      </c>
      <c r="D21" s="31" t="s">
        <v>52</v>
      </c>
      <c r="E21" s="32" t="s">
        <v>26</v>
      </c>
      <c r="F21" s="32" t="s">
        <v>27</v>
      </c>
      <c r="G21" s="33" t="s">
        <v>58</v>
      </c>
    </row>
    <row r="22" spans="1:7">
      <c r="A22" s="313"/>
      <c r="B22" s="14" t="s">
        <v>28</v>
      </c>
      <c r="C22" s="14" t="s">
        <v>28</v>
      </c>
      <c r="D22" s="14" t="s">
        <v>28</v>
      </c>
      <c r="E22" s="15" t="s">
        <v>28</v>
      </c>
      <c r="F22" s="15" t="s">
        <v>29</v>
      </c>
      <c r="G22" s="34" t="s">
        <v>29</v>
      </c>
    </row>
    <row r="23" spans="1:7" ht="19.5" customHeight="1">
      <c r="A23" s="35" t="s">
        <v>25</v>
      </c>
      <c r="B23" s="10">
        <v>5.0000000000000001E-3</v>
      </c>
      <c r="C23" s="10">
        <v>3.7999999999999999E-2</v>
      </c>
      <c r="D23" s="10">
        <v>1.0999999999999999E-2</v>
      </c>
      <c r="E23" s="11">
        <v>0.8</v>
      </c>
      <c r="F23" s="12">
        <v>41</v>
      </c>
      <c r="G23" s="41">
        <v>21</v>
      </c>
    </row>
    <row r="24" spans="1:7" ht="19.5" customHeight="1">
      <c r="A24" s="35" t="s">
        <v>14</v>
      </c>
      <c r="B24" s="10">
        <v>5.0000000000000001E-3</v>
      </c>
      <c r="C24" s="10">
        <v>3.5999999999999997E-2</v>
      </c>
      <c r="D24" s="10">
        <v>1.6E-2</v>
      </c>
      <c r="E24" s="11">
        <v>0.8</v>
      </c>
      <c r="F24" s="12">
        <v>50</v>
      </c>
      <c r="G24" s="41">
        <v>29</v>
      </c>
    </row>
    <row r="25" spans="1:7" ht="19.5" customHeight="1">
      <c r="A25" s="35" t="s">
        <v>15</v>
      </c>
      <c r="B25" s="10">
        <v>4.0000000000000001E-3</v>
      </c>
      <c r="C25" s="10">
        <v>4.2000000000000003E-2</v>
      </c>
      <c r="D25" s="10">
        <v>1.9E-2</v>
      </c>
      <c r="E25" s="11">
        <v>0.7</v>
      </c>
      <c r="F25" s="12">
        <v>67</v>
      </c>
      <c r="G25" s="41">
        <v>30</v>
      </c>
    </row>
    <row r="26" spans="1:7" ht="19.5" customHeight="1">
      <c r="A26" s="35" t="s">
        <v>16</v>
      </c>
      <c r="B26" s="10">
        <v>3.0000000000000001E-3</v>
      </c>
      <c r="C26" s="10">
        <v>3.9E-2</v>
      </c>
      <c r="D26" s="10">
        <v>2.8000000000000001E-2</v>
      </c>
      <c r="E26" s="11">
        <v>0.5</v>
      </c>
      <c r="F26" s="12">
        <v>45</v>
      </c>
      <c r="G26" s="41">
        <v>17</v>
      </c>
    </row>
    <row r="27" spans="1:7" ht="19.5" customHeight="1">
      <c r="A27" s="35" t="s">
        <v>17</v>
      </c>
      <c r="B27" s="10">
        <v>2E-3</v>
      </c>
      <c r="C27" s="10">
        <v>3.3000000000000002E-2</v>
      </c>
      <c r="D27" s="10">
        <v>2.5999999999999999E-2</v>
      </c>
      <c r="E27" s="11">
        <v>0.5</v>
      </c>
      <c r="F27" s="12">
        <v>63</v>
      </c>
      <c r="G27" s="41">
        <v>20</v>
      </c>
    </row>
    <row r="28" spans="1:7" ht="19.5" customHeight="1">
      <c r="A28" s="35" t="s">
        <v>18</v>
      </c>
      <c r="B28" s="10">
        <v>2E-3</v>
      </c>
      <c r="C28" s="10">
        <v>3.3000000000000002E-2</v>
      </c>
      <c r="D28" s="10">
        <v>2.9000000000000001E-2</v>
      </c>
      <c r="E28" s="11">
        <v>0.5</v>
      </c>
      <c r="F28" s="12">
        <v>37</v>
      </c>
      <c r="G28" s="41">
        <v>20</v>
      </c>
    </row>
    <row r="29" spans="1:7" ht="19.5" customHeight="1">
      <c r="A29" s="35" t="s">
        <v>19</v>
      </c>
      <c r="B29" s="10">
        <v>2E-3</v>
      </c>
      <c r="C29" s="10">
        <v>2.9000000000000001E-2</v>
      </c>
      <c r="D29" s="10">
        <v>2.4E-2</v>
      </c>
      <c r="E29" s="11">
        <v>0.5</v>
      </c>
      <c r="F29" s="12">
        <v>26</v>
      </c>
      <c r="G29" s="41">
        <v>15</v>
      </c>
    </row>
    <row r="30" spans="1:7" ht="19.5" customHeight="1">
      <c r="A30" s="35" t="s">
        <v>20</v>
      </c>
      <c r="B30" s="10">
        <v>1E-3</v>
      </c>
      <c r="C30" s="10">
        <v>1.7000000000000001E-2</v>
      </c>
      <c r="D30" s="10">
        <v>1.7999999999999999E-2</v>
      </c>
      <c r="E30" s="11">
        <v>0.5</v>
      </c>
      <c r="F30" s="12">
        <v>25</v>
      </c>
      <c r="G30" s="41">
        <v>12</v>
      </c>
    </row>
    <row r="31" spans="1:7" ht="19.5" customHeight="1">
      <c r="A31" s="35" t="s">
        <v>21</v>
      </c>
      <c r="B31" s="10">
        <v>2E-3</v>
      </c>
      <c r="C31" s="10">
        <v>1.7000000000000001E-2</v>
      </c>
      <c r="D31" s="10">
        <v>1.6E-2</v>
      </c>
      <c r="E31" s="11">
        <v>0.5</v>
      </c>
      <c r="F31" s="12">
        <v>18</v>
      </c>
      <c r="G31" s="41">
        <v>7</v>
      </c>
    </row>
    <row r="32" spans="1:7" ht="19.5" customHeight="1">
      <c r="A32" s="35" t="s">
        <v>22</v>
      </c>
      <c r="B32" s="10">
        <v>3.0000000000000001E-3</v>
      </c>
      <c r="C32" s="10">
        <v>3.1E-2</v>
      </c>
      <c r="D32" s="10">
        <v>1.0999999999999999E-2</v>
      </c>
      <c r="E32" s="11">
        <v>0.6</v>
      </c>
      <c r="F32" s="12">
        <v>31</v>
      </c>
      <c r="G32" s="41">
        <v>14</v>
      </c>
    </row>
    <row r="33" spans="1:7" ht="19.5" customHeight="1">
      <c r="A33" s="35" t="s">
        <v>23</v>
      </c>
      <c r="B33" s="10">
        <v>3.0000000000000001E-3</v>
      </c>
      <c r="C33" s="10">
        <v>3.9E-2</v>
      </c>
      <c r="D33" s="10">
        <v>8.9999999999999993E-3</v>
      </c>
      <c r="E33" s="11">
        <v>0.7</v>
      </c>
      <c r="F33" s="12">
        <v>48</v>
      </c>
      <c r="G33" s="41">
        <v>28</v>
      </c>
    </row>
    <row r="34" spans="1:7" ht="19.5" customHeight="1">
      <c r="A34" s="35" t="s">
        <v>24</v>
      </c>
      <c r="B34" s="10">
        <v>4.0000000000000001E-3</v>
      </c>
      <c r="C34" s="10">
        <v>3.6999999999999998E-2</v>
      </c>
      <c r="D34" s="10">
        <v>8.0000000000000002E-3</v>
      </c>
      <c r="E34" s="11">
        <v>0.8</v>
      </c>
      <c r="F34" s="12">
        <v>44</v>
      </c>
      <c r="G34" s="41">
        <v>24</v>
      </c>
    </row>
    <row r="35" spans="1:7" ht="26.25" customHeight="1" thickBot="1">
      <c r="A35" s="36" t="s">
        <v>31</v>
      </c>
      <c r="B35" s="37">
        <f t="shared" ref="B35:G35" si="1">AVERAGE(B23:B34)</f>
        <v>3.0000000000000005E-3</v>
      </c>
      <c r="C35" s="37">
        <f t="shared" si="1"/>
        <v>3.2583333333333332E-2</v>
      </c>
      <c r="D35" s="37">
        <f t="shared" si="1"/>
        <v>1.7916666666666668E-2</v>
      </c>
      <c r="E35" s="38">
        <f t="shared" si="1"/>
        <v>0.61666666666666659</v>
      </c>
      <c r="F35" s="39">
        <f t="shared" si="1"/>
        <v>41.25</v>
      </c>
      <c r="G35" s="40">
        <f t="shared" si="1"/>
        <v>19.75</v>
      </c>
    </row>
    <row r="39" spans="1:7">
      <c r="E39" s="98"/>
    </row>
    <row r="40" spans="1:7">
      <c r="E40" s="98"/>
    </row>
    <row r="41" spans="1:7">
      <c r="E41" s="98"/>
    </row>
    <row r="42" spans="1:7">
      <c r="E42" s="98"/>
    </row>
    <row r="43" spans="1:7">
      <c r="E43" s="98"/>
    </row>
  </sheetData>
  <mergeCells count="5">
    <mergeCell ref="A1:G1"/>
    <mergeCell ref="A2:G2"/>
    <mergeCell ref="A3:A4"/>
    <mergeCell ref="A20:G20"/>
    <mergeCell ref="A21:A22"/>
  </mergeCells>
  <phoneticPr fontId="19" type="noConversion"/>
  <printOptions horizontalCentered="1" verticalCentered="1"/>
  <pageMargins left="0.31496062992125984" right="0.31496062992125984" top="0.74803149606299213" bottom="0.74803149606299213" header="0.11811023622047245" footer="0.11811023622047245"/>
  <pageSetup paperSize="9" orientation="portrait" horizont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43"/>
  <sheetViews>
    <sheetView view="pageBreakPreview" zoomScaleNormal="100" zoomScaleSheetLayoutView="100" workbookViewId="0">
      <selection activeCell="E35" sqref="E35"/>
    </sheetView>
  </sheetViews>
  <sheetFormatPr defaultRowHeight="16.5"/>
  <cols>
    <col min="1" max="1" width="8" bestFit="1" customWidth="1"/>
    <col min="2" max="4" width="12.5" customWidth="1"/>
    <col min="5" max="5" width="12.5" style="2" customWidth="1"/>
    <col min="6" max="6" width="12.5" customWidth="1"/>
    <col min="7" max="7" width="12.625" customWidth="1"/>
  </cols>
  <sheetData>
    <row r="1" spans="1:8" ht="38.25" customHeight="1">
      <c r="A1" s="307" t="s">
        <v>95</v>
      </c>
      <c r="B1" s="307"/>
      <c r="C1" s="307"/>
      <c r="D1" s="307"/>
      <c r="E1" s="307"/>
      <c r="F1" s="307"/>
      <c r="G1" s="307"/>
    </row>
    <row r="2" spans="1:8" ht="19.5" thickBot="1">
      <c r="A2" s="308" t="s">
        <v>34</v>
      </c>
      <c r="B2" s="308"/>
      <c r="C2" s="308"/>
      <c r="D2" s="308"/>
      <c r="E2" s="308"/>
      <c r="F2" s="308"/>
      <c r="G2" s="308"/>
    </row>
    <row r="3" spans="1:8" s="30" customFormat="1" ht="15" customHeight="1">
      <c r="A3" s="309" t="s">
        <v>59</v>
      </c>
      <c r="B3" s="42" t="s">
        <v>0</v>
      </c>
      <c r="C3" s="43" t="s">
        <v>2</v>
      </c>
      <c r="D3" s="43" t="s">
        <v>4</v>
      </c>
      <c r="E3" s="44" t="s">
        <v>6</v>
      </c>
      <c r="F3" s="45" t="s">
        <v>62</v>
      </c>
      <c r="G3" s="46" t="s">
        <v>60</v>
      </c>
    </row>
    <row r="4" spans="1:8" s="30" customFormat="1" ht="15" customHeight="1">
      <c r="A4" s="310"/>
      <c r="B4" s="16" t="s">
        <v>1</v>
      </c>
      <c r="C4" s="17" t="s">
        <v>3</v>
      </c>
      <c r="D4" s="17" t="s">
        <v>5</v>
      </c>
      <c r="E4" s="18" t="s">
        <v>7</v>
      </c>
      <c r="F4" s="118" t="s">
        <v>55</v>
      </c>
      <c r="G4" s="47" t="s">
        <v>63</v>
      </c>
    </row>
    <row r="5" spans="1:8" s="30" customFormat="1" ht="20.25" customHeight="1">
      <c r="A5" s="48" t="s">
        <v>61</v>
      </c>
      <c r="B5" s="25" t="s">
        <v>8</v>
      </c>
      <c r="C5" s="25" t="s">
        <v>9</v>
      </c>
      <c r="D5" s="25" t="s">
        <v>10</v>
      </c>
      <c r="E5" s="116" t="s">
        <v>11</v>
      </c>
      <c r="F5" s="119" t="s">
        <v>12</v>
      </c>
      <c r="G5" s="117" t="s">
        <v>90</v>
      </c>
    </row>
    <row r="6" spans="1:8" ht="20.25" customHeight="1">
      <c r="A6" s="35" t="s">
        <v>53</v>
      </c>
      <c r="B6" s="22">
        <v>3.0000000000000001E-3</v>
      </c>
      <c r="C6" s="52">
        <v>3.5000000000000003E-2</v>
      </c>
      <c r="D6" s="22">
        <v>1.2999999999999999E-2</v>
      </c>
      <c r="E6" s="26">
        <v>0.8</v>
      </c>
      <c r="F6" s="120">
        <v>44</v>
      </c>
      <c r="G6" s="112">
        <v>28</v>
      </c>
    </row>
    <row r="7" spans="1:8" ht="20.25" customHeight="1">
      <c r="A7" s="35" t="s">
        <v>14</v>
      </c>
      <c r="B7" s="22">
        <v>3.0000000000000001E-3</v>
      </c>
      <c r="C7" s="52">
        <v>3.2000000000000001E-2</v>
      </c>
      <c r="D7" s="22">
        <v>1.7000000000000001E-2</v>
      </c>
      <c r="E7" s="26">
        <v>0.6</v>
      </c>
      <c r="F7" s="120">
        <v>43</v>
      </c>
      <c r="G7" s="121">
        <v>28</v>
      </c>
    </row>
    <row r="8" spans="1:8" ht="20.25" customHeight="1">
      <c r="A8" s="35" t="s">
        <v>15</v>
      </c>
      <c r="B8" s="22">
        <v>2E-3</v>
      </c>
      <c r="C8" s="52">
        <v>2.9000000000000001E-2</v>
      </c>
      <c r="D8" s="52">
        <v>2.7E-2</v>
      </c>
      <c r="E8" s="53">
        <v>0.5</v>
      </c>
      <c r="F8" s="120">
        <v>47</v>
      </c>
      <c r="G8" s="121">
        <v>25</v>
      </c>
      <c r="H8" s="89"/>
    </row>
    <row r="9" spans="1:8" ht="20.25" customHeight="1">
      <c r="A9" s="35" t="s">
        <v>16</v>
      </c>
      <c r="B9" s="22">
        <v>2E-3</v>
      </c>
      <c r="C9" s="52">
        <v>2.1999999999999999E-2</v>
      </c>
      <c r="D9" s="22">
        <v>3.7999999999999999E-2</v>
      </c>
      <c r="E9" s="26">
        <v>0.5</v>
      </c>
      <c r="F9" s="113">
        <v>46</v>
      </c>
      <c r="G9" s="121">
        <v>20</v>
      </c>
    </row>
    <row r="10" spans="1:8" ht="20.25" customHeight="1">
      <c r="A10" s="35" t="s">
        <v>17</v>
      </c>
      <c r="B10" s="22">
        <v>2E-3</v>
      </c>
      <c r="C10" s="52">
        <v>2.1000000000000001E-2</v>
      </c>
      <c r="D10" s="22">
        <v>3.5000000000000003E-2</v>
      </c>
      <c r="E10" s="26">
        <v>0.5</v>
      </c>
      <c r="F10" s="113">
        <v>36</v>
      </c>
      <c r="G10" s="112">
        <v>17</v>
      </c>
    </row>
    <row r="11" spans="1:8" ht="20.25" customHeight="1">
      <c r="A11" s="35" t="s">
        <v>18</v>
      </c>
      <c r="B11" s="88">
        <v>2E-3</v>
      </c>
      <c r="C11" s="93">
        <v>2.1000000000000001E-2</v>
      </c>
      <c r="D11" s="90">
        <v>4.7E-2</v>
      </c>
      <c r="E11" s="91">
        <v>0.5</v>
      </c>
      <c r="F11" s="113">
        <v>42</v>
      </c>
      <c r="G11" s="112">
        <v>20</v>
      </c>
    </row>
    <row r="12" spans="1:8" ht="20.25" customHeight="1">
      <c r="A12" s="35" t="s">
        <v>19</v>
      </c>
      <c r="B12" s="90">
        <v>2E-3</v>
      </c>
      <c r="C12" s="52">
        <v>1.6E-2</v>
      </c>
      <c r="D12" s="22">
        <v>0.03</v>
      </c>
      <c r="E12" s="26">
        <v>0.5</v>
      </c>
      <c r="F12" s="113">
        <v>23</v>
      </c>
      <c r="G12" s="112">
        <v>12</v>
      </c>
    </row>
    <row r="13" spans="1:8" ht="20.25" customHeight="1">
      <c r="A13" s="35" t="s">
        <v>20</v>
      </c>
      <c r="B13" s="22">
        <v>2E-3</v>
      </c>
      <c r="C13" s="93">
        <v>1.2999999999999999E-2</v>
      </c>
      <c r="D13" s="90">
        <v>0.02</v>
      </c>
      <c r="E13" s="91">
        <v>0.4</v>
      </c>
      <c r="F13" s="113">
        <v>25</v>
      </c>
      <c r="G13" s="112">
        <v>13</v>
      </c>
    </row>
    <row r="14" spans="1:8" ht="20.25" customHeight="1">
      <c r="A14" s="35" t="s">
        <v>21</v>
      </c>
      <c r="B14" s="90">
        <v>2E-3</v>
      </c>
      <c r="C14" s="52">
        <v>1.6E-2</v>
      </c>
      <c r="D14" s="22">
        <v>2.7E-2</v>
      </c>
      <c r="E14" s="26">
        <v>0.5</v>
      </c>
      <c r="F14" s="114">
        <v>21</v>
      </c>
      <c r="G14" s="115">
        <v>10</v>
      </c>
    </row>
    <row r="15" spans="1:8" ht="20.25" customHeight="1">
      <c r="A15" s="35" t="s">
        <v>22</v>
      </c>
      <c r="B15" s="10">
        <v>3.0000000000000001E-3</v>
      </c>
      <c r="C15" s="10">
        <v>2.8000000000000001E-2</v>
      </c>
      <c r="D15" s="10">
        <v>0.02</v>
      </c>
      <c r="E15" s="11">
        <v>0.5</v>
      </c>
      <c r="F15" s="12">
        <v>35</v>
      </c>
      <c r="G15" s="49">
        <v>16</v>
      </c>
    </row>
    <row r="16" spans="1:8" ht="20.25" customHeight="1">
      <c r="A16" s="35" t="s">
        <v>23</v>
      </c>
      <c r="B16" s="10">
        <v>3.0000000000000001E-3</v>
      </c>
      <c r="C16" s="10">
        <v>3.3000000000000002E-2</v>
      </c>
      <c r="D16" s="10">
        <v>1.4E-2</v>
      </c>
      <c r="E16" s="11">
        <v>0.6</v>
      </c>
      <c r="F16" s="12">
        <v>41</v>
      </c>
      <c r="G16" s="49">
        <v>22</v>
      </c>
    </row>
    <row r="17" spans="1:7" ht="20.25" customHeight="1">
      <c r="A17" s="35" t="s">
        <v>24</v>
      </c>
      <c r="B17" s="10">
        <v>3.0000000000000001E-3</v>
      </c>
      <c r="C17" s="10">
        <v>3.3000000000000002E-2</v>
      </c>
      <c r="D17" s="10">
        <v>1.4E-2</v>
      </c>
      <c r="E17" s="11">
        <v>0.6</v>
      </c>
      <c r="F17" s="12">
        <v>37</v>
      </c>
      <c r="G17" s="49">
        <v>26</v>
      </c>
    </row>
    <row r="18" spans="1:7" ht="20.25" customHeight="1" thickBot="1">
      <c r="A18" s="36" t="s">
        <v>54</v>
      </c>
      <c r="B18" s="37">
        <f t="shared" ref="B18:G18" si="0">AVERAGE(B6:B17)</f>
        <v>2.4166666666666668E-3</v>
      </c>
      <c r="C18" s="37">
        <f>AVERAGE(C6:C17)</f>
        <v>2.491666666666667E-2</v>
      </c>
      <c r="D18" s="37">
        <f t="shared" si="0"/>
        <v>2.5166666666666671E-2</v>
      </c>
      <c r="E18" s="50">
        <f t="shared" si="0"/>
        <v>0.54166666666666663</v>
      </c>
      <c r="F18" s="39">
        <f t="shared" si="0"/>
        <v>36.666666666666664</v>
      </c>
      <c r="G18" s="40">
        <f t="shared" si="0"/>
        <v>19.75</v>
      </c>
    </row>
    <row r="19" spans="1:7">
      <c r="A19" s="8"/>
      <c r="B19" s="8"/>
      <c r="C19" s="8"/>
      <c r="D19" s="8"/>
      <c r="E19" s="9"/>
      <c r="F19" s="8"/>
      <c r="G19" s="8"/>
    </row>
    <row r="20" spans="1:7" ht="26.25" customHeight="1" thickBot="1">
      <c r="A20" s="311" t="s">
        <v>33</v>
      </c>
      <c r="B20" s="311"/>
      <c r="C20" s="311"/>
      <c r="D20" s="311"/>
      <c r="E20" s="311"/>
      <c r="F20" s="311"/>
      <c r="G20" s="311"/>
    </row>
    <row r="21" spans="1:7">
      <c r="A21" s="312" t="s">
        <v>30</v>
      </c>
      <c r="B21" s="31" t="s">
        <v>50</v>
      </c>
      <c r="C21" s="31" t="s">
        <v>51</v>
      </c>
      <c r="D21" s="31" t="s">
        <v>52</v>
      </c>
      <c r="E21" s="32" t="s">
        <v>26</v>
      </c>
      <c r="F21" s="32" t="s">
        <v>27</v>
      </c>
      <c r="G21" s="33" t="s">
        <v>58</v>
      </c>
    </row>
    <row r="22" spans="1:7">
      <c r="A22" s="313"/>
      <c r="B22" s="14" t="s">
        <v>28</v>
      </c>
      <c r="C22" s="14" t="s">
        <v>28</v>
      </c>
      <c r="D22" s="14" t="s">
        <v>28</v>
      </c>
      <c r="E22" s="15" t="s">
        <v>28</v>
      </c>
      <c r="F22" s="15" t="s">
        <v>29</v>
      </c>
      <c r="G22" s="34" t="s">
        <v>29</v>
      </c>
    </row>
    <row r="23" spans="1:7" ht="19.5" customHeight="1">
      <c r="A23" s="35" t="s">
        <v>32</v>
      </c>
      <c r="B23" s="10">
        <v>4.0000000000000001E-3</v>
      </c>
      <c r="C23" s="10">
        <v>4.8000000000000001E-2</v>
      </c>
      <c r="D23" s="10">
        <v>8.0000000000000002E-3</v>
      </c>
      <c r="E23" s="11">
        <v>0.9</v>
      </c>
      <c r="F23" s="12">
        <v>49</v>
      </c>
      <c r="G23" s="41">
        <v>29</v>
      </c>
    </row>
    <row r="24" spans="1:7" ht="19.5" customHeight="1">
      <c r="A24" s="35" t="s">
        <v>14</v>
      </c>
      <c r="B24" s="10">
        <v>4.0000000000000001E-3</v>
      </c>
      <c r="C24" s="10">
        <v>4.3999999999999997E-2</v>
      </c>
      <c r="D24" s="10">
        <v>1.2E-2</v>
      </c>
      <c r="E24" s="11">
        <v>0.8</v>
      </c>
      <c r="F24" s="12">
        <v>46</v>
      </c>
      <c r="G24" s="41">
        <v>28</v>
      </c>
    </row>
    <row r="25" spans="1:7" ht="19.5" customHeight="1">
      <c r="A25" s="35" t="s">
        <v>15</v>
      </c>
      <c r="B25" s="10">
        <v>4.0000000000000001E-3</v>
      </c>
      <c r="C25" s="10">
        <v>4.2000000000000003E-2</v>
      </c>
      <c r="D25" s="10">
        <v>1.9E-2</v>
      </c>
      <c r="E25" s="11">
        <v>0.7</v>
      </c>
      <c r="F25" s="12">
        <v>47</v>
      </c>
      <c r="G25" s="41">
        <v>24</v>
      </c>
    </row>
    <row r="26" spans="1:7" ht="19.5" customHeight="1">
      <c r="A26" s="35" t="s">
        <v>16</v>
      </c>
      <c r="B26" s="10">
        <v>3.0000000000000001E-3</v>
      </c>
      <c r="C26" s="10">
        <v>3.6999999999999998E-2</v>
      </c>
      <c r="D26" s="10">
        <v>2.7E-2</v>
      </c>
      <c r="E26" s="11">
        <v>0.6</v>
      </c>
      <c r="F26" s="12">
        <v>47</v>
      </c>
      <c r="G26" s="41">
        <v>20</v>
      </c>
    </row>
    <row r="27" spans="1:7" ht="19.5" customHeight="1">
      <c r="A27" s="35" t="s">
        <v>17</v>
      </c>
      <c r="B27" s="10">
        <v>2E-3</v>
      </c>
      <c r="C27" s="10">
        <v>3.4000000000000002E-2</v>
      </c>
      <c r="D27" s="10">
        <v>2.5000000000000001E-2</v>
      </c>
      <c r="E27" s="11">
        <v>0.6</v>
      </c>
      <c r="F27" s="12">
        <v>39</v>
      </c>
      <c r="G27" s="41">
        <v>18</v>
      </c>
    </row>
    <row r="28" spans="1:7" ht="19.5" customHeight="1">
      <c r="A28" s="35" t="s">
        <v>18</v>
      </c>
      <c r="B28" s="10">
        <v>3.0000000000000001E-3</v>
      </c>
      <c r="C28" s="10">
        <v>3.5999999999999997E-2</v>
      </c>
      <c r="D28" s="10">
        <v>3.4000000000000002E-2</v>
      </c>
      <c r="E28" s="11">
        <v>0.6</v>
      </c>
      <c r="F28" s="12">
        <v>43</v>
      </c>
      <c r="G28" s="41">
        <v>22</v>
      </c>
    </row>
    <row r="29" spans="1:7" ht="19.5" customHeight="1">
      <c r="A29" s="35" t="s">
        <v>19</v>
      </c>
      <c r="B29" s="10">
        <v>2E-3</v>
      </c>
      <c r="C29" s="10">
        <v>2.7E-2</v>
      </c>
      <c r="D29" s="10">
        <v>2.1999999999999999E-2</v>
      </c>
      <c r="E29" s="11">
        <v>0.6</v>
      </c>
      <c r="F29" s="12">
        <v>27</v>
      </c>
      <c r="G29" s="41">
        <v>14</v>
      </c>
    </row>
    <row r="30" spans="1:7" ht="19.5" customHeight="1">
      <c r="A30" s="35" t="s">
        <v>20</v>
      </c>
      <c r="B30" s="10">
        <v>3.0000000000000001E-3</v>
      </c>
      <c r="C30" s="10">
        <v>1.7000000000000001E-2</v>
      </c>
      <c r="D30" s="10">
        <v>1.4999999999999999E-2</v>
      </c>
      <c r="E30" s="11">
        <v>0.6</v>
      </c>
      <c r="F30" s="12">
        <v>27</v>
      </c>
      <c r="G30" s="41">
        <v>14</v>
      </c>
    </row>
    <row r="31" spans="1:7" ht="19.5" customHeight="1">
      <c r="A31" s="35" t="s">
        <v>21</v>
      </c>
      <c r="B31" s="10">
        <v>3.0000000000000001E-3</v>
      </c>
      <c r="C31" s="10">
        <v>0.03</v>
      </c>
      <c r="D31" s="10">
        <v>1.9E-2</v>
      </c>
      <c r="E31" s="11">
        <v>0.6</v>
      </c>
      <c r="F31" s="12">
        <v>24</v>
      </c>
      <c r="G31" s="41">
        <v>12</v>
      </c>
    </row>
    <row r="32" spans="1:7" ht="19.5" customHeight="1">
      <c r="A32" s="35" t="s">
        <v>22</v>
      </c>
      <c r="B32" s="10">
        <v>3.0000000000000001E-3</v>
      </c>
      <c r="C32" s="10">
        <v>0.04</v>
      </c>
      <c r="D32" s="10">
        <v>1.2999999999999999E-2</v>
      </c>
      <c r="E32" s="11">
        <v>0.7</v>
      </c>
      <c r="F32" s="12">
        <v>37</v>
      </c>
      <c r="G32" s="41">
        <v>18</v>
      </c>
    </row>
    <row r="33" spans="1:7" ht="19.5" customHeight="1">
      <c r="A33" s="35" t="s">
        <v>23</v>
      </c>
      <c r="B33" s="10">
        <v>4.0000000000000001E-3</v>
      </c>
      <c r="C33" s="10">
        <v>4.2999999999999997E-2</v>
      </c>
      <c r="D33" s="10">
        <v>0.01</v>
      </c>
      <c r="E33" s="11">
        <v>0.7</v>
      </c>
      <c r="F33" s="12">
        <v>45</v>
      </c>
      <c r="G33" s="41">
        <v>23</v>
      </c>
    </row>
    <row r="34" spans="1:7" ht="19.5" customHeight="1">
      <c r="A34" s="35" t="s">
        <v>24</v>
      </c>
      <c r="B34" s="10">
        <v>5.0000000000000001E-3</v>
      </c>
      <c r="C34" s="10">
        <v>4.2000000000000003E-2</v>
      </c>
      <c r="D34" s="10">
        <v>0.01</v>
      </c>
      <c r="E34" s="11">
        <v>0.8</v>
      </c>
      <c r="F34" s="12">
        <v>44</v>
      </c>
      <c r="G34" s="41">
        <v>26</v>
      </c>
    </row>
    <row r="35" spans="1:7" ht="26.25" customHeight="1" thickBot="1">
      <c r="A35" s="36" t="s">
        <v>31</v>
      </c>
      <c r="B35" s="37">
        <f t="shared" ref="B35:G35" si="1">AVERAGE(B23:B34)</f>
        <v>3.3333333333333327E-3</v>
      </c>
      <c r="C35" s="37">
        <f t="shared" si="1"/>
        <v>3.6666666666666667E-2</v>
      </c>
      <c r="D35" s="37">
        <f t="shared" si="1"/>
        <v>1.7833333333333333E-2</v>
      </c>
      <c r="E35" s="38">
        <f t="shared" si="1"/>
        <v>0.68333333333333324</v>
      </c>
      <c r="F35" s="39">
        <f t="shared" si="1"/>
        <v>39.583333333333336</v>
      </c>
      <c r="G35" s="40">
        <f t="shared" si="1"/>
        <v>20.666666666666668</v>
      </c>
    </row>
    <row r="39" spans="1:7">
      <c r="E39"/>
    </row>
    <row r="40" spans="1:7">
      <c r="E40"/>
    </row>
    <row r="41" spans="1:7">
      <c r="E41"/>
    </row>
    <row r="42" spans="1:7">
      <c r="E42"/>
    </row>
    <row r="43" spans="1:7">
      <c r="E43"/>
    </row>
  </sheetData>
  <mergeCells count="5">
    <mergeCell ref="A21:A22"/>
    <mergeCell ref="A1:G1"/>
    <mergeCell ref="A3:A4"/>
    <mergeCell ref="A2:G2"/>
    <mergeCell ref="A20:G20"/>
  </mergeCells>
  <phoneticPr fontId="2" type="noConversion"/>
  <printOptions horizontalCentered="1" verticalCentered="1"/>
  <pageMargins left="0.31496062992125984" right="0.31496062992125984" top="0.74803149606299213" bottom="0.74803149606299213" header="0.11811023622047245" footer="0.11811023622047245"/>
  <pageSetup paperSize="9" orientation="portrait" horizontalDpi="4294967292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7"/>
  <sheetViews>
    <sheetView view="pageBreakPreview" zoomScale="115" zoomScaleNormal="100" zoomScaleSheetLayoutView="115" workbookViewId="0">
      <selection activeCell="K5" sqref="K5:K7"/>
    </sheetView>
  </sheetViews>
  <sheetFormatPr defaultRowHeight="16.5"/>
  <cols>
    <col min="1" max="1" width="6.875" customWidth="1"/>
    <col min="2" max="11" width="7.625" customWidth="1"/>
  </cols>
  <sheetData>
    <row r="1" spans="1:11" ht="25.5">
      <c r="A1" s="323" t="s">
        <v>122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</row>
    <row r="2" spans="1:11" ht="17.25" thickBot="1">
      <c r="A2" s="324" t="s">
        <v>57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</row>
    <row r="3" spans="1:11" ht="21" customHeight="1">
      <c r="A3" s="318" t="s">
        <v>35</v>
      </c>
      <c r="B3" s="320" t="s">
        <v>36</v>
      </c>
      <c r="C3" s="321"/>
      <c r="D3" s="321"/>
      <c r="E3" s="321"/>
      <c r="F3" s="321"/>
      <c r="G3" s="321"/>
      <c r="H3" s="322"/>
      <c r="I3" s="320" t="s">
        <v>37</v>
      </c>
      <c r="J3" s="321"/>
      <c r="K3" s="322"/>
    </row>
    <row r="4" spans="1:11" ht="21" customHeight="1" thickBot="1">
      <c r="A4" s="319"/>
      <c r="B4" s="23" t="s">
        <v>38</v>
      </c>
      <c r="C4" s="7" t="s">
        <v>39</v>
      </c>
      <c r="D4" s="7" t="s">
        <v>40</v>
      </c>
      <c r="E4" s="7" t="s">
        <v>41</v>
      </c>
      <c r="F4" s="7" t="s">
        <v>42</v>
      </c>
      <c r="G4" s="24" t="s">
        <v>43</v>
      </c>
      <c r="H4" s="13" t="s">
        <v>44</v>
      </c>
      <c r="I4" s="99" t="s">
        <v>91</v>
      </c>
      <c r="J4" s="100" t="s">
        <v>92</v>
      </c>
      <c r="K4" s="13" t="s">
        <v>45</v>
      </c>
    </row>
    <row r="5" spans="1:11" ht="21" customHeight="1">
      <c r="A5" s="79" t="s">
        <v>46</v>
      </c>
      <c r="B5" s="222">
        <v>1.9E-3</v>
      </c>
      <c r="C5" s="223">
        <v>2.0999999999999999E-3</v>
      </c>
      <c r="D5" s="223">
        <v>2E-3</v>
      </c>
      <c r="E5" s="223">
        <v>2.2000000000000001E-3</v>
      </c>
      <c r="F5" s="223">
        <v>2.3999999999999998E-3</v>
      </c>
      <c r="G5" s="223">
        <v>2.8E-3</v>
      </c>
      <c r="H5" s="84">
        <f>AVERAGE(B5:G5)</f>
        <v>2.2333333333333333E-3</v>
      </c>
      <c r="I5" s="222">
        <v>3.0999999999999999E-3</v>
      </c>
      <c r="J5" s="327">
        <v>4.4999999999999997E-3</v>
      </c>
      <c r="K5" s="84">
        <f>AVERAGE(E5:J5)</f>
        <v>2.8722222222222222E-3</v>
      </c>
    </row>
    <row r="6" spans="1:11" ht="21" customHeight="1">
      <c r="A6" s="80" t="s">
        <v>47</v>
      </c>
      <c r="B6" s="246">
        <v>1.8E-3</v>
      </c>
      <c r="C6" s="225">
        <v>2.0999999999999999E-3</v>
      </c>
      <c r="D6" s="225">
        <v>1.9E-3</v>
      </c>
      <c r="E6" s="225">
        <v>2E-3</v>
      </c>
      <c r="F6" s="225">
        <v>2.0999999999999999E-3</v>
      </c>
      <c r="G6" s="225">
        <v>2.5999999999999999E-3</v>
      </c>
      <c r="H6" s="78">
        <f t="shared" ref="H6:H16" si="0">AVERAGE(B6:G6)</f>
        <v>2.0833333333333333E-3</v>
      </c>
      <c r="I6" s="224">
        <v>2.7000000000000001E-3</v>
      </c>
      <c r="J6" s="248">
        <v>4.0000000000000001E-3</v>
      </c>
      <c r="K6" s="78">
        <f t="shared" ref="K6:K16" si="1">AVERAGE(E6:J6)</f>
        <v>2.5805555555555551E-3</v>
      </c>
    </row>
    <row r="7" spans="1:11" ht="21" customHeight="1">
      <c r="A7" s="81" t="s">
        <v>48</v>
      </c>
      <c r="B7" s="224">
        <v>1.6999999999999999E-3</v>
      </c>
      <c r="C7" s="225">
        <v>1.8E-3</v>
      </c>
      <c r="D7" s="289">
        <v>1.8E-3</v>
      </c>
      <c r="E7" s="225">
        <v>2E-3</v>
      </c>
      <c r="F7" s="225">
        <v>2E-3</v>
      </c>
      <c r="G7" s="225">
        <v>2.3E-3</v>
      </c>
      <c r="H7" s="78">
        <f t="shared" si="0"/>
        <v>1.9333333333333331E-3</v>
      </c>
      <c r="I7" s="224">
        <v>2.8999999999999998E-3</v>
      </c>
      <c r="J7" s="248">
        <v>3.3999999999999998E-3</v>
      </c>
      <c r="K7" s="78">
        <f t="shared" si="1"/>
        <v>2.4222222222222223E-3</v>
      </c>
    </row>
    <row r="8" spans="1:11" ht="21" customHeight="1">
      <c r="A8" s="247" t="s">
        <v>49</v>
      </c>
      <c r="B8" s="224"/>
      <c r="C8" s="248"/>
      <c r="D8" s="225"/>
      <c r="E8" s="225"/>
      <c r="F8" s="225"/>
      <c r="G8" s="225"/>
      <c r="H8" s="78" t="e">
        <f t="shared" si="0"/>
        <v>#DIV/0!</v>
      </c>
      <c r="I8" s="224"/>
      <c r="J8" s="248"/>
      <c r="K8" s="78" t="e">
        <f t="shared" si="1"/>
        <v>#DIV/0!</v>
      </c>
    </row>
    <row r="9" spans="1:11" ht="21" customHeight="1">
      <c r="A9" s="247" t="s">
        <v>17</v>
      </c>
      <c r="B9" s="224"/>
      <c r="C9" s="248"/>
      <c r="D9" s="225"/>
      <c r="E9" s="225"/>
      <c r="F9" s="225"/>
      <c r="G9" s="225"/>
      <c r="H9" s="78" t="e">
        <f t="shared" si="0"/>
        <v>#DIV/0!</v>
      </c>
      <c r="I9" s="225"/>
      <c r="J9" s="225"/>
      <c r="K9" s="78" t="e">
        <f t="shared" si="1"/>
        <v>#DIV/0!</v>
      </c>
    </row>
    <row r="10" spans="1:11" ht="21" customHeight="1">
      <c r="A10" s="81" t="s">
        <v>18</v>
      </c>
      <c r="B10" s="224"/>
      <c r="C10" s="225"/>
      <c r="D10" s="225"/>
      <c r="E10" s="225"/>
      <c r="F10" s="225"/>
      <c r="G10" s="225"/>
      <c r="H10" s="78" t="e">
        <f t="shared" si="0"/>
        <v>#DIV/0!</v>
      </c>
      <c r="I10" s="293"/>
      <c r="J10" s="248"/>
      <c r="K10" s="78" t="e">
        <f t="shared" si="1"/>
        <v>#DIV/0!</v>
      </c>
    </row>
    <row r="11" spans="1:11" ht="21" customHeight="1">
      <c r="A11" s="81" t="s">
        <v>19</v>
      </c>
      <c r="B11" s="224"/>
      <c r="C11" s="226"/>
      <c r="D11" s="226"/>
      <c r="E11" s="226"/>
      <c r="F11" s="226"/>
      <c r="G11" s="226"/>
      <c r="H11" s="78" t="e">
        <f t="shared" si="0"/>
        <v>#DIV/0!</v>
      </c>
      <c r="I11" s="226"/>
      <c r="J11" s="226"/>
      <c r="K11" s="78" t="e">
        <f t="shared" si="1"/>
        <v>#DIV/0!</v>
      </c>
    </row>
    <row r="12" spans="1:11" ht="21" customHeight="1">
      <c r="A12" s="81" t="s">
        <v>20</v>
      </c>
      <c r="B12" s="224"/>
      <c r="C12" s="227"/>
      <c r="D12" s="227"/>
      <c r="E12" s="227"/>
      <c r="F12" s="227"/>
      <c r="G12" s="227"/>
      <c r="H12" s="78" t="e">
        <f t="shared" si="0"/>
        <v>#DIV/0!</v>
      </c>
      <c r="I12" s="227"/>
      <c r="J12" s="227"/>
      <c r="K12" s="78" t="e">
        <f t="shared" si="1"/>
        <v>#DIV/0!</v>
      </c>
    </row>
    <row r="13" spans="1:11" ht="21" customHeight="1">
      <c r="A13" s="81" t="s">
        <v>21</v>
      </c>
      <c r="B13" s="224"/>
      <c r="C13" s="227"/>
      <c r="D13" s="227"/>
      <c r="E13" s="227"/>
      <c r="F13" s="227"/>
      <c r="G13" s="227"/>
      <c r="H13" s="78" t="e">
        <f t="shared" si="0"/>
        <v>#DIV/0!</v>
      </c>
      <c r="I13" s="228"/>
      <c r="J13" s="227"/>
      <c r="K13" s="78" t="e">
        <f t="shared" si="1"/>
        <v>#DIV/0!</v>
      </c>
    </row>
    <row r="14" spans="1:11" ht="21" customHeight="1">
      <c r="A14" s="81" t="s">
        <v>22</v>
      </c>
      <c r="B14" s="85"/>
      <c r="C14" s="58"/>
      <c r="D14" s="58"/>
      <c r="E14" s="58"/>
      <c r="F14" s="58"/>
      <c r="G14" s="58"/>
      <c r="H14" s="59" t="e">
        <f t="shared" si="0"/>
        <v>#DIV/0!</v>
      </c>
      <c r="I14" s="55"/>
      <c r="J14" s="54"/>
      <c r="K14" s="59" t="e">
        <f t="shared" si="1"/>
        <v>#DIV/0!</v>
      </c>
    </row>
    <row r="15" spans="1:11" ht="21" customHeight="1">
      <c r="A15" s="81" t="s">
        <v>23</v>
      </c>
      <c r="B15" s="83"/>
      <c r="C15" s="92"/>
      <c r="D15" s="92"/>
      <c r="E15" s="92"/>
      <c r="F15" s="92"/>
      <c r="G15" s="92"/>
      <c r="H15" s="59" t="e">
        <f t="shared" si="0"/>
        <v>#DIV/0!</v>
      </c>
      <c r="I15" s="19"/>
      <c r="J15" s="20"/>
      <c r="K15" s="59" t="e">
        <f t="shared" si="1"/>
        <v>#DIV/0!</v>
      </c>
    </row>
    <row r="16" spans="1:11" ht="21" customHeight="1" thickBot="1">
      <c r="A16" s="82" t="s">
        <v>24</v>
      </c>
      <c r="B16" s="83"/>
      <c r="C16" s="7"/>
      <c r="D16" s="7"/>
      <c r="E16" s="7"/>
      <c r="F16" s="7"/>
      <c r="G16" s="7"/>
      <c r="H16" s="59" t="e">
        <f t="shared" si="0"/>
        <v>#DIV/0!</v>
      </c>
      <c r="I16" s="23"/>
      <c r="J16" s="7"/>
      <c r="K16" s="59" t="e">
        <f t="shared" si="1"/>
        <v>#DIV/0!</v>
      </c>
    </row>
    <row r="17" spans="1:11" ht="21" customHeight="1" thickBot="1">
      <c r="A17" s="86" t="s">
        <v>84</v>
      </c>
      <c r="B17" s="87">
        <f t="shared" ref="B17:G17" si="2">AVERAGE(B5:B16)</f>
        <v>1.8000000000000002E-3</v>
      </c>
      <c r="C17" s="87">
        <f t="shared" si="2"/>
        <v>2E-3</v>
      </c>
      <c r="D17" s="87">
        <f t="shared" si="2"/>
        <v>1.9E-3</v>
      </c>
      <c r="E17" s="87">
        <f t="shared" si="2"/>
        <v>2.0666666666666667E-3</v>
      </c>
      <c r="F17" s="87">
        <f t="shared" si="2"/>
        <v>2.1666666666666666E-3</v>
      </c>
      <c r="G17" s="87">
        <f t="shared" si="2"/>
        <v>2.5666666666666667E-3</v>
      </c>
      <c r="H17" s="163">
        <f t="shared" ref="H17" si="3">AVERAGE(B17:G17)</f>
        <v>2.0833333333333333E-3</v>
      </c>
      <c r="I17" s="214">
        <f>AVERAGE(I5:I16)</f>
        <v>2.8999999999999998E-3</v>
      </c>
      <c r="J17" s="215">
        <f>AVERAGE(J5:J16)</f>
        <v>3.966666666666667E-3</v>
      </c>
      <c r="K17" s="163">
        <f t="shared" ref="K17" si="4">AVERAGE(I17:J17)</f>
        <v>3.4333333333333334E-3</v>
      </c>
    </row>
  </sheetData>
  <mergeCells count="5">
    <mergeCell ref="A3:A4"/>
    <mergeCell ref="B3:H3"/>
    <mergeCell ref="I3:K3"/>
    <mergeCell ref="A1:K1"/>
    <mergeCell ref="A2:K2"/>
  </mergeCells>
  <phoneticPr fontId="2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view="pageBreakPreview" zoomScale="115" zoomScaleNormal="100" zoomScaleSheetLayoutView="115" workbookViewId="0">
      <selection activeCell="K20" sqref="K20"/>
    </sheetView>
  </sheetViews>
  <sheetFormatPr defaultRowHeight="16.5"/>
  <cols>
    <col min="1" max="1" width="6.875" style="98" customWidth="1"/>
    <col min="2" max="11" width="7.625" style="98" customWidth="1"/>
    <col min="12" max="16384" width="9" style="98"/>
  </cols>
  <sheetData>
    <row r="1" spans="1:11" ht="25.5">
      <c r="A1" s="323" t="s">
        <v>123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</row>
    <row r="2" spans="1:11" ht="17.25" thickBot="1">
      <c r="A2" s="324" t="s">
        <v>56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</row>
    <row r="3" spans="1:11" ht="21" customHeight="1">
      <c r="A3" s="318" t="s">
        <v>30</v>
      </c>
      <c r="B3" s="320" t="s">
        <v>36</v>
      </c>
      <c r="C3" s="321"/>
      <c r="D3" s="321"/>
      <c r="E3" s="321"/>
      <c r="F3" s="321"/>
      <c r="G3" s="321"/>
      <c r="H3" s="322"/>
      <c r="I3" s="320" t="s">
        <v>37</v>
      </c>
      <c r="J3" s="321"/>
      <c r="K3" s="322"/>
    </row>
    <row r="4" spans="1:11" ht="21" customHeight="1" thickBot="1">
      <c r="A4" s="319"/>
      <c r="B4" s="23" t="s">
        <v>38</v>
      </c>
      <c r="C4" s="7" t="s">
        <v>39</v>
      </c>
      <c r="D4" s="7" t="s">
        <v>40</v>
      </c>
      <c r="E4" s="7" t="s">
        <v>41</v>
      </c>
      <c r="F4" s="7" t="s">
        <v>42</v>
      </c>
      <c r="G4" s="24" t="s">
        <v>43</v>
      </c>
      <c r="H4" s="13" t="s">
        <v>31</v>
      </c>
      <c r="I4" s="99" t="s">
        <v>91</v>
      </c>
      <c r="J4" s="100" t="s">
        <v>92</v>
      </c>
      <c r="K4" s="13" t="s">
        <v>31</v>
      </c>
    </row>
    <row r="5" spans="1:11" ht="21" customHeight="1">
      <c r="A5" s="79" t="s">
        <v>25</v>
      </c>
      <c r="B5" s="222">
        <v>1.66E-2</v>
      </c>
      <c r="C5" s="223">
        <v>1.7500000000000002E-2</v>
      </c>
      <c r="D5" s="223">
        <v>1.9199999999999998E-2</v>
      </c>
      <c r="E5" s="223">
        <v>1.7600000000000001E-2</v>
      </c>
      <c r="F5" s="223">
        <v>1.83E-2</v>
      </c>
      <c r="G5" s="223">
        <v>2.1700000000000001E-2</v>
      </c>
      <c r="H5" s="84">
        <f>AVERAGE(B5:G5)</f>
        <v>1.8483333333333334E-2</v>
      </c>
      <c r="I5" s="222">
        <v>2.86E-2</v>
      </c>
      <c r="J5" s="223">
        <v>2.6100000000000002E-2</v>
      </c>
      <c r="K5" s="84">
        <f>AVERAGE(E5:J5)</f>
        <v>2.1797222222222221E-2</v>
      </c>
    </row>
    <row r="6" spans="1:11" ht="21" customHeight="1">
      <c r="A6" s="80" t="s">
        <v>47</v>
      </c>
      <c r="B6" s="224">
        <v>1.6799999999999999E-2</v>
      </c>
      <c r="C6" s="225">
        <v>1.9099999999999999E-2</v>
      </c>
      <c r="D6" s="225">
        <v>2.1999999999999999E-2</v>
      </c>
      <c r="E6" s="225">
        <v>1.8599999999999998E-2</v>
      </c>
      <c r="F6" s="225">
        <v>2.1299999999999999E-2</v>
      </c>
      <c r="G6" s="225">
        <v>2.29E-2</v>
      </c>
      <c r="H6" s="78">
        <f t="shared" ref="H6:H16" si="0">AVERAGE(B6:G6)</f>
        <v>2.0116666666666668E-2</v>
      </c>
      <c r="I6" s="224">
        <v>3.3500000000000002E-2</v>
      </c>
      <c r="J6" s="225">
        <v>2.9499999999999998E-2</v>
      </c>
      <c r="K6" s="78">
        <f t="shared" ref="K6:K16" si="1">AVERAGE(E6:J6)</f>
        <v>2.4319444444444446E-2</v>
      </c>
    </row>
    <row r="7" spans="1:11" ht="21" customHeight="1">
      <c r="A7" s="81" t="s">
        <v>48</v>
      </c>
      <c r="B7" s="224">
        <v>1.3299999999999999E-2</v>
      </c>
      <c r="C7" s="225">
        <v>1.7999999999999999E-2</v>
      </c>
      <c r="D7" s="225">
        <v>1.9400000000000001E-2</v>
      </c>
      <c r="E7" s="225">
        <v>1.6899999999999998E-2</v>
      </c>
      <c r="F7" s="225">
        <v>2.01E-2</v>
      </c>
      <c r="G7" s="225">
        <v>2.1000000000000001E-2</v>
      </c>
      <c r="H7" s="78">
        <f t="shared" si="0"/>
        <v>1.8116666666666666E-2</v>
      </c>
      <c r="I7" s="224">
        <v>3.2800000000000003E-2</v>
      </c>
      <c r="J7" s="289">
        <v>3.0099999999999998E-2</v>
      </c>
      <c r="K7" s="78">
        <f t="shared" si="1"/>
        <v>2.316944444444444E-2</v>
      </c>
    </row>
    <row r="8" spans="1:11" ht="21" customHeight="1">
      <c r="A8" s="81" t="s">
        <v>49</v>
      </c>
      <c r="B8" s="224"/>
      <c r="C8" s="225"/>
      <c r="D8" s="225"/>
      <c r="E8" s="225"/>
      <c r="F8" s="225"/>
      <c r="G8" s="225"/>
      <c r="H8" s="78" t="e">
        <f t="shared" si="0"/>
        <v>#DIV/0!</v>
      </c>
      <c r="I8" s="224"/>
      <c r="J8" s="225"/>
      <c r="K8" s="78" t="e">
        <f t="shared" si="1"/>
        <v>#DIV/0!</v>
      </c>
    </row>
    <row r="9" spans="1:11" ht="21" customHeight="1">
      <c r="A9" s="81" t="s">
        <v>17</v>
      </c>
      <c r="B9" s="224"/>
      <c r="C9" s="225"/>
      <c r="D9" s="225"/>
      <c r="E9" s="225"/>
      <c r="F9" s="225"/>
      <c r="G9" s="225"/>
      <c r="H9" s="78" t="e">
        <f t="shared" si="0"/>
        <v>#DIV/0!</v>
      </c>
      <c r="I9" s="224"/>
      <c r="J9" s="225"/>
      <c r="K9" s="78" t="e">
        <f t="shared" si="1"/>
        <v>#DIV/0!</v>
      </c>
    </row>
    <row r="10" spans="1:11" ht="21" customHeight="1">
      <c r="A10" s="81" t="s">
        <v>18</v>
      </c>
      <c r="B10" s="224"/>
      <c r="C10" s="246"/>
      <c r="D10" s="225"/>
      <c r="E10" s="225"/>
      <c r="F10" s="289"/>
      <c r="G10" s="225"/>
      <c r="H10" s="78" t="e">
        <f t="shared" si="0"/>
        <v>#DIV/0!</v>
      </c>
      <c r="I10" s="224"/>
      <c r="J10" s="225"/>
      <c r="K10" s="78" t="e">
        <f t="shared" si="1"/>
        <v>#DIV/0!</v>
      </c>
    </row>
    <row r="11" spans="1:11" ht="21" customHeight="1">
      <c r="A11" s="81" t="s">
        <v>19</v>
      </c>
      <c r="B11" s="224"/>
      <c r="C11" s="226"/>
      <c r="D11" s="226"/>
      <c r="E11" s="226"/>
      <c r="F11" s="226"/>
      <c r="G11" s="226"/>
      <c r="H11" s="78" t="e">
        <f t="shared" si="0"/>
        <v>#DIV/0!</v>
      </c>
      <c r="I11" s="226"/>
      <c r="J11" s="226"/>
      <c r="K11" s="78" t="e">
        <f t="shared" si="1"/>
        <v>#DIV/0!</v>
      </c>
    </row>
    <row r="12" spans="1:11" ht="21" customHeight="1">
      <c r="A12" s="81" t="s">
        <v>20</v>
      </c>
      <c r="B12" s="224"/>
      <c r="C12" s="227"/>
      <c r="D12" s="227"/>
      <c r="E12" s="227"/>
      <c r="F12" s="227"/>
      <c r="G12" s="227"/>
      <c r="H12" s="78" t="e">
        <f t="shared" si="0"/>
        <v>#DIV/0!</v>
      </c>
      <c r="I12" s="227"/>
      <c r="J12" s="227"/>
      <c r="K12" s="78" t="e">
        <f t="shared" si="1"/>
        <v>#DIV/0!</v>
      </c>
    </row>
    <row r="13" spans="1:11" ht="21" customHeight="1">
      <c r="A13" s="81" t="s">
        <v>21</v>
      </c>
      <c r="B13" s="224"/>
      <c r="C13" s="227"/>
      <c r="D13" s="227"/>
      <c r="E13" s="227"/>
      <c r="F13" s="227"/>
      <c r="G13" s="227"/>
      <c r="H13" s="78" t="e">
        <f t="shared" si="0"/>
        <v>#DIV/0!</v>
      </c>
      <c r="I13" s="228"/>
      <c r="J13" s="227"/>
      <c r="K13" s="78" t="e">
        <f t="shared" si="1"/>
        <v>#DIV/0!</v>
      </c>
    </row>
    <row r="14" spans="1:11" ht="21" customHeight="1">
      <c r="A14" s="81" t="s">
        <v>22</v>
      </c>
      <c r="B14" s="85"/>
      <c r="C14" s="58"/>
      <c r="D14" s="58"/>
      <c r="E14" s="58"/>
      <c r="F14" s="58"/>
      <c r="G14" s="58"/>
      <c r="H14" s="59" t="e">
        <f t="shared" si="0"/>
        <v>#DIV/0!</v>
      </c>
      <c r="I14" s="55"/>
      <c r="J14" s="54"/>
      <c r="K14" s="59" t="e">
        <f t="shared" si="1"/>
        <v>#DIV/0!</v>
      </c>
    </row>
    <row r="15" spans="1:11" ht="21" customHeight="1">
      <c r="A15" s="81" t="s">
        <v>23</v>
      </c>
      <c r="B15" s="83"/>
      <c r="C15" s="92"/>
      <c r="D15" s="92"/>
      <c r="E15" s="92"/>
      <c r="F15" s="92"/>
      <c r="G15" s="92"/>
      <c r="H15" s="59" t="e">
        <f t="shared" si="0"/>
        <v>#DIV/0!</v>
      </c>
      <c r="I15" s="19"/>
      <c r="J15" s="20"/>
      <c r="K15" s="59" t="e">
        <f t="shared" si="1"/>
        <v>#DIV/0!</v>
      </c>
    </row>
    <row r="16" spans="1:11" ht="21" customHeight="1" thickBot="1">
      <c r="A16" s="82" t="s">
        <v>24</v>
      </c>
      <c r="B16" s="83"/>
      <c r="C16" s="7"/>
      <c r="D16" s="7"/>
      <c r="E16" s="7"/>
      <c r="F16" s="7"/>
      <c r="G16" s="7"/>
      <c r="H16" s="59" t="e">
        <f t="shared" si="0"/>
        <v>#DIV/0!</v>
      </c>
      <c r="I16" s="23"/>
      <c r="J16" s="7"/>
      <c r="K16" s="59" t="e">
        <f t="shared" si="1"/>
        <v>#DIV/0!</v>
      </c>
    </row>
    <row r="17" spans="1:11" ht="21" customHeight="1" thickBot="1">
      <c r="A17" s="86" t="s">
        <v>31</v>
      </c>
      <c r="B17" s="87">
        <f t="shared" ref="B17:G17" si="2">AVERAGE(B5:B16)</f>
        <v>1.5566666666666666E-2</v>
      </c>
      <c r="C17" s="87">
        <f t="shared" si="2"/>
        <v>1.8199999999999997E-2</v>
      </c>
      <c r="D17" s="87">
        <f t="shared" si="2"/>
        <v>2.0199999999999999E-2</v>
      </c>
      <c r="E17" s="87">
        <f t="shared" si="2"/>
        <v>1.7699999999999997E-2</v>
      </c>
      <c r="F17" s="87">
        <f t="shared" si="2"/>
        <v>1.9899999999999998E-2</v>
      </c>
      <c r="G17" s="87">
        <f t="shared" si="2"/>
        <v>2.186666666666667E-2</v>
      </c>
      <c r="H17" s="163">
        <f t="shared" ref="H17" si="3">AVERAGE(B17:G17)</f>
        <v>1.8905555555555554E-2</v>
      </c>
      <c r="I17" s="214">
        <f>AVERAGE(I5:I16)</f>
        <v>3.163333333333334E-2</v>
      </c>
      <c r="J17" s="215">
        <f>AVERAGE(J5:J16)</f>
        <v>2.8566666666666667E-2</v>
      </c>
      <c r="K17" s="163">
        <f t="shared" ref="K17" si="4">AVERAGE(I17:J17)</f>
        <v>3.0100000000000002E-2</v>
      </c>
    </row>
  </sheetData>
  <mergeCells count="5">
    <mergeCell ref="A1:K1"/>
    <mergeCell ref="A2:K2"/>
    <mergeCell ref="A3:A4"/>
    <mergeCell ref="B3:H3"/>
    <mergeCell ref="I3:K3"/>
  </mergeCells>
  <phoneticPr fontId="48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7"/>
  <sheetViews>
    <sheetView view="pageBreakPreview" zoomScale="115" zoomScaleNormal="100" zoomScaleSheetLayoutView="115" workbookViewId="0">
      <selection activeCell="G22" sqref="G22"/>
    </sheetView>
  </sheetViews>
  <sheetFormatPr defaultRowHeight="16.5"/>
  <cols>
    <col min="1" max="1" width="6.875" style="98" customWidth="1"/>
    <col min="2" max="11" width="7.625" style="98" customWidth="1"/>
    <col min="12" max="16384" width="9" style="98"/>
  </cols>
  <sheetData>
    <row r="1" spans="1:11" ht="25.5">
      <c r="A1" s="323" t="s">
        <v>124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</row>
    <row r="2" spans="1:11" ht="17.25" thickBot="1">
      <c r="A2" s="324" t="s">
        <v>111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</row>
    <row r="3" spans="1:11" ht="21" customHeight="1">
      <c r="A3" s="318" t="s">
        <v>30</v>
      </c>
      <c r="B3" s="320" t="s">
        <v>36</v>
      </c>
      <c r="C3" s="321"/>
      <c r="D3" s="321"/>
      <c r="E3" s="321"/>
      <c r="F3" s="321"/>
      <c r="G3" s="321"/>
      <c r="H3" s="322"/>
      <c r="I3" s="320" t="s">
        <v>37</v>
      </c>
      <c r="J3" s="325"/>
      <c r="K3" s="322"/>
    </row>
    <row r="4" spans="1:11" ht="21" customHeight="1" thickBot="1">
      <c r="A4" s="319"/>
      <c r="B4" s="23" t="s">
        <v>38</v>
      </c>
      <c r="C4" s="7" t="s">
        <v>39</v>
      </c>
      <c r="D4" s="7" t="s">
        <v>40</v>
      </c>
      <c r="E4" s="7" t="s">
        <v>41</v>
      </c>
      <c r="F4" s="7" t="s">
        <v>42</v>
      </c>
      <c r="G4" s="24" t="s">
        <v>43</v>
      </c>
      <c r="H4" s="13" t="s">
        <v>31</v>
      </c>
      <c r="I4" s="99" t="s">
        <v>91</v>
      </c>
      <c r="J4" s="291" t="s">
        <v>92</v>
      </c>
      <c r="K4" s="13" t="s">
        <v>31</v>
      </c>
    </row>
    <row r="5" spans="1:11" ht="21" customHeight="1">
      <c r="A5" s="79" t="s">
        <v>25</v>
      </c>
      <c r="B5" s="222">
        <v>2.12E-2</v>
      </c>
      <c r="C5" s="287">
        <v>1.9800000000000002E-2</v>
      </c>
      <c r="D5" s="287">
        <v>1.89E-2</v>
      </c>
      <c r="E5" s="287">
        <v>1.9099999999999999E-2</v>
      </c>
      <c r="F5" s="287">
        <v>2.0400000000000001E-2</v>
      </c>
      <c r="G5" s="287">
        <v>2.1100000000000001E-2</v>
      </c>
      <c r="H5" s="84">
        <f>AVERAGE(B5:G5)</f>
        <v>2.0083333333333332E-2</v>
      </c>
      <c r="I5" s="222">
        <v>1.49E-2</v>
      </c>
      <c r="J5" s="292">
        <v>1.44E-2</v>
      </c>
      <c r="K5" s="84">
        <f>AVERAGE(E5:J5)</f>
        <v>1.8330555555555555E-2</v>
      </c>
    </row>
    <row r="6" spans="1:11" ht="21" customHeight="1">
      <c r="A6" s="80" t="s">
        <v>47</v>
      </c>
      <c r="B6" s="285">
        <v>3.2000000000000001E-2</v>
      </c>
      <c r="C6" s="225">
        <v>2.53E-2</v>
      </c>
      <c r="D6" s="328">
        <v>2.5399999999999999E-2</v>
      </c>
      <c r="E6" s="328">
        <v>2.46E-2</v>
      </c>
      <c r="F6" s="225">
        <v>2.4E-2</v>
      </c>
      <c r="G6" s="225">
        <v>2.8199999999999999E-2</v>
      </c>
      <c r="H6" s="286">
        <f t="shared" ref="H6:H16" si="0">AVERAGE(B6:G6)</f>
        <v>2.6583333333333334E-2</v>
      </c>
      <c r="I6" s="224">
        <v>1.8100000000000002E-2</v>
      </c>
      <c r="J6" s="225">
        <v>1.77E-2</v>
      </c>
      <c r="K6" s="78">
        <f t="shared" ref="K6:K16" si="1">AVERAGE(E6:J6)</f>
        <v>2.3197222222222227E-2</v>
      </c>
    </row>
    <row r="7" spans="1:11" ht="21" customHeight="1">
      <c r="A7" s="81" t="s">
        <v>48</v>
      </c>
      <c r="B7" s="285">
        <v>4.0099999999999997E-2</v>
      </c>
      <c r="C7" s="225">
        <v>3.5900000000000001E-2</v>
      </c>
      <c r="D7" s="225">
        <v>3.5400000000000001E-2</v>
      </c>
      <c r="E7" s="225">
        <v>3.2500000000000001E-2</v>
      </c>
      <c r="F7" s="225">
        <v>3.6700000000000003E-2</v>
      </c>
      <c r="G7" s="328">
        <v>3.61E-2</v>
      </c>
      <c r="H7" s="286">
        <f t="shared" si="0"/>
        <v>3.6116666666666665E-2</v>
      </c>
      <c r="I7" s="224">
        <v>2.63E-2</v>
      </c>
      <c r="J7" s="225">
        <v>2.58E-2</v>
      </c>
      <c r="K7" s="78">
        <f t="shared" si="1"/>
        <v>3.2252777777777776E-2</v>
      </c>
    </row>
    <row r="8" spans="1:11" ht="21" customHeight="1">
      <c r="A8" s="81" t="s">
        <v>49</v>
      </c>
      <c r="B8" s="285"/>
      <c r="C8" s="225"/>
      <c r="D8" s="225"/>
      <c r="E8" s="225"/>
      <c r="F8" s="225"/>
      <c r="G8" s="225"/>
      <c r="H8" s="286" t="e">
        <f t="shared" si="0"/>
        <v>#DIV/0!</v>
      </c>
      <c r="I8" s="224"/>
      <c r="J8" s="289"/>
      <c r="K8" s="78" t="e">
        <f t="shared" si="1"/>
        <v>#DIV/0!</v>
      </c>
    </row>
    <row r="9" spans="1:11" ht="21" customHeight="1">
      <c r="A9" s="81" t="s">
        <v>17</v>
      </c>
      <c r="B9" s="224"/>
      <c r="C9" s="288"/>
      <c r="D9" s="288"/>
      <c r="E9" s="288"/>
      <c r="F9" s="288"/>
      <c r="G9" s="288"/>
      <c r="H9" s="78" t="e">
        <f t="shared" si="0"/>
        <v>#DIV/0!</v>
      </c>
      <c r="I9" s="224"/>
      <c r="J9" s="225"/>
      <c r="K9" s="78" t="e">
        <f t="shared" si="1"/>
        <v>#DIV/0!</v>
      </c>
    </row>
    <row r="10" spans="1:11" ht="21" customHeight="1">
      <c r="A10" s="81" t="s">
        <v>18</v>
      </c>
      <c r="B10" s="289"/>
      <c r="C10" s="225"/>
      <c r="D10" s="225"/>
      <c r="E10" s="225"/>
      <c r="F10" s="225"/>
      <c r="G10" s="225"/>
      <c r="H10" s="78" t="e">
        <f t="shared" si="0"/>
        <v>#DIV/0!</v>
      </c>
      <c r="I10" s="224"/>
      <c r="J10" s="225"/>
      <c r="K10" s="78" t="e">
        <f t="shared" si="1"/>
        <v>#DIV/0!</v>
      </c>
    </row>
    <row r="11" spans="1:11" ht="21" customHeight="1">
      <c r="A11" s="81" t="s">
        <v>19</v>
      </c>
      <c r="B11" s="224"/>
      <c r="C11" s="226"/>
      <c r="D11" s="226"/>
      <c r="E11" s="226"/>
      <c r="F11" s="226"/>
      <c r="G11" s="226"/>
      <c r="H11" s="78" t="e">
        <f t="shared" si="0"/>
        <v>#DIV/0!</v>
      </c>
      <c r="I11" s="226"/>
      <c r="J11" s="226"/>
      <c r="K11" s="78" t="e">
        <f t="shared" si="1"/>
        <v>#DIV/0!</v>
      </c>
    </row>
    <row r="12" spans="1:11" ht="21" customHeight="1">
      <c r="A12" s="81" t="s">
        <v>20</v>
      </c>
      <c r="B12" s="224"/>
      <c r="C12" s="227"/>
      <c r="D12" s="227"/>
      <c r="E12" s="227"/>
      <c r="F12" s="227"/>
      <c r="G12" s="227"/>
      <c r="H12" s="78" t="e">
        <f t="shared" si="0"/>
        <v>#DIV/0!</v>
      </c>
      <c r="I12" s="227"/>
      <c r="J12" s="227"/>
      <c r="K12" s="78" t="e">
        <f t="shared" si="1"/>
        <v>#DIV/0!</v>
      </c>
    </row>
    <row r="13" spans="1:11" ht="21" customHeight="1">
      <c r="A13" s="81" t="s">
        <v>21</v>
      </c>
      <c r="B13" s="224"/>
      <c r="C13" s="227"/>
      <c r="D13" s="227"/>
      <c r="E13" s="227"/>
      <c r="F13" s="227"/>
      <c r="G13" s="227"/>
      <c r="H13" s="78" t="e">
        <f t="shared" si="0"/>
        <v>#DIV/0!</v>
      </c>
      <c r="I13" s="228"/>
      <c r="J13" s="227"/>
      <c r="K13" s="78" t="e">
        <f t="shared" si="1"/>
        <v>#DIV/0!</v>
      </c>
    </row>
    <row r="14" spans="1:11" ht="21" customHeight="1">
      <c r="A14" s="81" t="s">
        <v>22</v>
      </c>
      <c r="B14" s="85"/>
      <c r="C14" s="58"/>
      <c r="D14" s="58"/>
      <c r="E14" s="58"/>
      <c r="F14" s="58"/>
      <c r="G14" s="58"/>
      <c r="H14" s="59" t="e">
        <f t="shared" si="0"/>
        <v>#DIV/0!</v>
      </c>
      <c r="I14" s="55"/>
      <c r="J14" s="54"/>
      <c r="K14" s="59" t="e">
        <f t="shared" si="1"/>
        <v>#DIV/0!</v>
      </c>
    </row>
    <row r="15" spans="1:11" ht="21" customHeight="1">
      <c r="A15" s="81" t="s">
        <v>23</v>
      </c>
      <c r="B15" s="83"/>
      <c r="C15" s="92"/>
      <c r="D15" s="92"/>
      <c r="E15" s="92"/>
      <c r="F15" s="92"/>
      <c r="G15" s="92"/>
      <c r="H15" s="59" t="e">
        <f t="shared" si="0"/>
        <v>#DIV/0!</v>
      </c>
      <c r="I15" s="19"/>
      <c r="J15" s="20"/>
      <c r="K15" s="59" t="e">
        <f t="shared" si="1"/>
        <v>#DIV/0!</v>
      </c>
    </row>
    <row r="16" spans="1:11" ht="21" customHeight="1" thickBot="1">
      <c r="A16" s="82" t="s">
        <v>24</v>
      </c>
      <c r="B16" s="83"/>
      <c r="C16" s="7"/>
      <c r="D16" s="7"/>
      <c r="E16" s="7"/>
      <c r="F16" s="7"/>
      <c r="G16" s="7"/>
      <c r="H16" s="59" t="e">
        <f t="shared" si="0"/>
        <v>#DIV/0!</v>
      </c>
      <c r="I16" s="23"/>
      <c r="J16" s="7"/>
      <c r="K16" s="59" t="e">
        <f t="shared" si="1"/>
        <v>#DIV/0!</v>
      </c>
    </row>
    <row r="17" spans="1:11" ht="21" customHeight="1" thickBot="1">
      <c r="A17" s="86" t="s">
        <v>31</v>
      </c>
      <c r="B17" s="87">
        <f t="shared" ref="B17:G17" si="2">AVERAGE(B5:B16)</f>
        <v>3.1099999999999999E-2</v>
      </c>
      <c r="C17" s="87">
        <f t="shared" si="2"/>
        <v>2.7E-2</v>
      </c>
      <c r="D17" s="87">
        <f t="shared" si="2"/>
        <v>2.6566666666666666E-2</v>
      </c>
      <c r="E17" s="87">
        <f t="shared" si="2"/>
        <v>2.5400000000000002E-2</v>
      </c>
      <c r="F17" s="87">
        <f t="shared" si="2"/>
        <v>2.7033333333333336E-2</v>
      </c>
      <c r="G17" s="87">
        <f t="shared" si="2"/>
        <v>2.8466666666666668E-2</v>
      </c>
      <c r="H17" s="163">
        <f t="shared" ref="H17" si="3">AVERAGE(B17:G17)</f>
        <v>2.7594444444444446E-2</v>
      </c>
      <c r="I17" s="214">
        <f>AVERAGE(I5:I16)</f>
        <v>1.9766666666666668E-2</v>
      </c>
      <c r="J17" s="215">
        <f>AVERAGE(J5:J16)</f>
        <v>1.9300000000000001E-2</v>
      </c>
      <c r="K17" s="163">
        <f t="shared" ref="K17" si="4">AVERAGE(I17:J17)</f>
        <v>1.9533333333333333E-2</v>
      </c>
    </row>
  </sheetData>
  <mergeCells count="5">
    <mergeCell ref="A1:K1"/>
    <mergeCell ref="A2:K2"/>
    <mergeCell ref="A3:A4"/>
    <mergeCell ref="B3:H3"/>
    <mergeCell ref="I3:K3"/>
  </mergeCells>
  <phoneticPr fontId="48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17"/>
  <sheetViews>
    <sheetView view="pageBreakPreview" zoomScale="115" zoomScaleNormal="100" zoomScaleSheetLayoutView="115" workbookViewId="0">
      <selection activeCell="J21" sqref="J21"/>
    </sheetView>
  </sheetViews>
  <sheetFormatPr defaultRowHeight="16.5"/>
  <cols>
    <col min="1" max="1" width="6.875" style="98" customWidth="1"/>
    <col min="2" max="11" width="7.625" style="98" customWidth="1"/>
    <col min="12" max="16384" width="9" style="98"/>
  </cols>
  <sheetData>
    <row r="1" spans="1:11" ht="25.5">
      <c r="A1" s="323" t="s">
        <v>125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</row>
    <row r="2" spans="1:11" ht="17.25" thickBot="1">
      <c r="A2" s="324" t="s">
        <v>112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</row>
    <row r="3" spans="1:11" ht="21" customHeight="1">
      <c r="A3" s="318" t="s">
        <v>30</v>
      </c>
      <c r="B3" s="320" t="s">
        <v>36</v>
      </c>
      <c r="C3" s="321"/>
      <c r="D3" s="321"/>
      <c r="E3" s="321"/>
      <c r="F3" s="321"/>
      <c r="G3" s="321"/>
      <c r="H3" s="322"/>
      <c r="I3" s="320" t="s">
        <v>37</v>
      </c>
      <c r="J3" s="321"/>
      <c r="K3" s="322"/>
    </row>
    <row r="4" spans="1:11" ht="21" customHeight="1" thickBot="1">
      <c r="A4" s="319"/>
      <c r="B4" s="23" t="s">
        <v>38</v>
      </c>
      <c r="C4" s="7" t="s">
        <v>39</v>
      </c>
      <c r="D4" s="7" t="s">
        <v>40</v>
      </c>
      <c r="E4" s="7" t="s">
        <v>41</v>
      </c>
      <c r="F4" s="7" t="s">
        <v>42</v>
      </c>
      <c r="G4" s="24" t="s">
        <v>43</v>
      </c>
      <c r="H4" s="13" t="s">
        <v>31</v>
      </c>
      <c r="I4" s="99" t="s">
        <v>91</v>
      </c>
      <c r="J4" s="100" t="s">
        <v>92</v>
      </c>
      <c r="K4" s="13" t="s">
        <v>31</v>
      </c>
    </row>
    <row r="5" spans="1:11" ht="21" customHeight="1">
      <c r="A5" s="79" t="s">
        <v>25</v>
      </c>
      <c r="B5" s="216">
        <v>0.5</v>
      </c>
      <c r="C5" s="217">
        <v>0.48</v>
      </c>
      <c r="D5" s="217">
        <v>0.46</v>
      </c>
      <c r="E5" s="217">
        <v>0.46</v>
      </c>
      <c r="F5" s="217">
        <v>0.43</v>
      </c>
      <c r="G5" s="217">
        <v>0.5</v>
      </c>
      <c r="H5" s="350">
        <f>AVERAGE(B5:G5)</f>
        <v>0.47166666666666668</v>
      </c>
      <c r="I5" s="290">
        <v>0.56999999999999995</v>
      </c>
      <c r="J5" s="351">
        <v>0.56000000000000005</v>
      </c>
      <c r="K5" s="352">
        <f>AVERAGE(I5:J5)</f>
        <v>0.56499999999999995</v>
      </c>
    </row>
    <row r="6" spans="1:11" ht="21" customHeight="1">
      <c r="A6" s="80" t="s">
        <v>47</v>
      </c>
      <c r="B6" s="218">
        <v>0.44</v>
      </c>
      <c r="C6" s="219">
        <v>0.5</v>
      </c>
      <c r="D6" s="219">
        <v>0.46</v>
      </c>
      <c r="E6" s="219">
        <v>0.45</v>
      </c>
      <c r="F6" s="219">
        <v>0.46</v>
      </c>
      <c r="G6" s="219">
        <v>0.55000000000000004</v>
      </c>
      <c r="H6" s="353">
        <f t="shared" ref="H6:H17" si="0">AVERAGE(B6:G6)</f>
        <v>0.47666666666666674</v>
      </c>
      <c r="I6" s="354">
        <v>0.56999999999999995</v>
      </c>
      <c r="J6" s="355">
        <v>0.6</v>
      </c>
      <c r="K6" s="356">
        <f t="shared" ref="K6:K17" si="1">AVERAGE(I6:J6)</f>
        <v>0.58499999999999996</v>
      </c>
    </row>
    <row r="7" spans="1:11" ht="21" customHeight="1">
      <c r="A7" s="81" t="s">
        <v>48</v>
      </c>
      <c r="B7" s="218">
        <v>0.38</v>
      </c>
      <c r="C7" s="219">
        <v>0.49</v>
      </c>
      <c r="D7" s="219">
        <v>0.4</v>
      </c>
      <c r="E7" s="219">
        <v>0.44</v>
      </c>
      <c r="F7" s="219">
        <v>0.51</v>
      </c>
      <c r="G7" s="219">
        <v>0.52</v>
      </c>
      <c r="H7" s="353">
        <f t="shared" si="0"/>
        <v>0.45666666666666661</v>
      </c>
      <c r="I7" s="357">
        <v>0.53</v>
      </c>
      <c r="J7" s="358">
        <v>0.55000000000000004</v>
      </c>
      <c r="K7" s="356">
        <f t="shared" si="1"/>
        <v>0.54</v>
      </c>
    </row>
    <row r="8" spans="1:11" ht="21" customHeight="1">
      <c r="A8" s="81" t="s">
        <v>49</v>
      </c>
      <c r="B8" s="218"/>
      <c r="C8" s="219"/>
      <c r="D8" s="219"/>
      <c r="E8" s="219"/>
      <c r="F8" s="219"/>
      <c r="G8" s="219"/>
      <c r="H8" s="359" t="e">
        <f t="shared" si="0"/>
        <v>#DIV/0!</v>
      </c>
      <c r="I8" s="218"/>
      <c r="J8" s="219"/>
      <c r="K8" s="359" t="e">
        <f t="shared" si="1"/>
        <v>#DIV/0!</v>
      </c>
    </row>
    <row r="9" spans="1:11" ht="21" customHeight="1">
      <c r="A9" s="81" t="s">
        <v>17</v>
      </c>
      <c r="B9" s="360"/>
      <c r="C9" s="219"/>
      <c r="D9" s="219"/>
      <c r="E9" s="219"/>
      <c r="F9" s="219"/>
      <c r="G9" s="219"/>
      <c r="H9" s="359" t="e">
        <f t="shared" si="0"/>
        <v>#DIV/0!</v>
      </c>
      <c r="I9" s="218"/>
      <c r="J9" s="219"/>
      <c r="K9" s="359" t="e">
        <f t="shared" si="1"/>
        <v>#DIV/0!</v>
      </c>
    </row>
    <row r="10" spans="1:11" ht="21" customHeight="1">
      <c r="A10" s="81" t="s">
        <v>18</v>
      </c>
      <c r="B10" s="218"/>
      <c r="C10" s="219"/>
      <c r="D10" s="219"/>
      <c r="E10" s="219"/>
      <c r="F10" s="219"/>
      <c r="G10" s="219"/>
      <c r="H10" s="359" t="e">
        <f t="shared" si="0"/>
        <v>#DIV/0!</v>
      </c>
      <c r="I10" s="218"/>
      <c r="J10" s="219"/>
      <c r="K10" s="359" t="e">
        <f t="shared" si="1"/>
        <v>#DIV/0!</v>
      </c>
    </row>
    <row r="11" spans="1:11" ht="21" customHeight="1">
      <c r="A11" s="81" t="s">
        <v>19</v>
      </c>
      <c r="B11" s="218"/>
      <c r="C11" s="220"/>
      <c r="D11" s="220"/>
      <c r="E11" s="220"/>
      <c r="F11" s="220"/>
      <c r="G11" s="220"/>
      <c r="H11" s="359" t="e">
        <f t="shared" si="0"/>
        <v>#DIV/0!</v>
      </c>
      <c r="I11" s="220"/>
      <c r="J11" s="220"/>
      <c r="K11" s="359" t="e">
        <f t="shared" si="1"/>
        <v>#DIV/0!</v>
      </c>
    </row>
    <row r="12" spans="1:11" ht="21" customHeight="1">
      <c r="A12" s="81" t="s">
        <v>20</v>
      </c>
      <c r="B12" s="218"/>
      <c r="C12" s="221"/>
      <c r="D12" s="221"/>
      <c r="E12" s="221"/>
      <c r="F12" s="221"/>
      <c r="G12" s="221"/>
      <c r="H12" s="359" t="e">
        <f t="shared" si="0"/>
        <v>#DIV/0!</v>
      </c>
      <c r="I12" s="221"/>
      <c r="J12" s="221"/>
      <c r="K12" s="359" t="e">
        <f t="shared" si="1"/>
        <v>#DIV/0!</v>
      </c>
    </row>
    <row r="13" spans="1:11" ht="21" customHeight="1">
      <c r="A13" s="81" t="s">
        <v>21</v>
      </c>
      <c r="B13" s="218"/>
      <c r="C13" s="221"/>
      <c r="D13" s="221"/>
      <c r="E13" s="221"/>
      <c r="F13" s="221"/>
      <c r="G13" s="221"/>
      <c r="H13" s="359" t="e">
        <f t="shared" si="0"/>
        <v>#DIV/0!</v>
      </c>
      <c r="I13" s="361"/>
      <c r="J13" s="221"/>
      <c r="K13" s="359" t="e">
        <f t="shared" si="1"/>
        <v>#DIV/0!</v>
      </c>
    </row>
    <row r="14" spans="1:11" ht="21" customHeight="1">
      <c r="A14" s="81" t="s">
        <v>22</v>
      </c>
      <c r="B14" s="218"/>
      <c r="C14" s="362"/>
      <c r="D14" s="362"/>
      <c r="E14" s="362"/>
      <c r="F14" s="362"/>
      <c r="G14" s="362"/>
      <c r="H14" s="363" t="e">
        <f t="shared" si="0"/>
        <v>#DIV/0!</v>
      </c>
      <c r="I14" s="361"/>
      <c r="J14" s="221"/>
      <c r="K14" s="363" t="e">
        <f t="shared" si="1"/>
        <v>#DIV/0!</v>
      </c>
    </row>
    <row r="15" spans="1:11" ht="21" customHeight="1">
      <c r="A15" s="81" t="s">
        <v>23</v>
      </c>
      <c r="B15" s="364"/>
      <c r="C15" s="365"/>
      <c r="D15" s="365"/>
      <c r="E15" s="365"/>
      <c r="F15" s="365"/>
      <c r="G15" s="365"/>
      <c r="H15" s="363" t="e">
        <f t="shared" si="0"/>
        <v>#DIV/0!</v>
      </c>
      <c r="I15" s="366"/>
      <c r="J15" s="367"/>
      <c r="K15" s="363" t="e">
        <f t="shared" si="1"/>
        <v>#DIV/0!</v>
      </c>
    </row>
    <row r="16" spans="1:11" ht="21" customHeight="1" thickBot="1">
      <c r="A16" s="82" t="s">
        <v>24</v>
      </c>
      <c r="B16" s="364"/>
      <c r="C16" s="368"/>
      <c r="D16" s="368"/>
      <c r="E16" s="368"/>
      <c r="F16" s="368"/>
      <c r="G16" s="368"/>
      <c r="H16" s="363" t="e">
        <f t="shared" si="0"/>
        <v>#DIV/0!</v>
      </c>
      <c r="I16" s="369"/>
      <c r="J16" s="368"/>
      <c r="K16" s="363" t="e">
        <f t="shared" si="1"/>
        <v>#DIV/0!</v>
      </c>
    </row>
    <row r="17" spans="1:11" ht="21" customHeight="1" thickBot="1">
      <c r="A17" s="86" t="s">
        <v>31</v>
      </c>
      <c r="B17" s="370">
        <f t="shared" ref="B17:G17" si="2">AVERAGE(B5:B16)</f>
        <v>0.43999999999999995</v>
      </c>
      <c r="C17" s="370">
        <f t="shared" si="2"/>
        <v>0.49</v>
      </c>
      <c r="D17" s="370">
        <f t="shared" si="2"/>
        <v>0.44</v>
      </c>
      <c r="E17" s="370">
        <f t="shared" si="2"/>
        <v>0.45</v>
      </c>
      <c r="F17" s="370">
        <f t="shared" si="2"/>
        <v>0.46666666666666662</v>
      </c>
      <c r="G17" s="370">
        <f t="shared" si="2"/>
        <v>0.52333333333333332</v>
      </c>
      <c r="H17" s="371">
        <f t="shared" si="0"/>
        <v>0.46833333333333332</v>
      </c>
      <c r="I17" s="372">
        <f>AVERAGE(I5:I16)</f>
        <v>0.55666666666666664</v>
      </c>
      <c r="J17" s="373">
        <f>AVERAGE(J5:J16)</f>
        <v>0.57000000000000006</v>
      </c>
      <c r="K17" s="371">
        <f t="shared" si="1"/>
        <v>0.56333333333333335</v>
      </c>
    </row>
  </sheetData>
  <mergeCells count="5">
    <mergeCell ref="A1:K1"/>
    <mergeCell ref="A2:K2"/>
    <mergeCell ref="A3:A4"/>
    <mergeCell ref="B3:H3"/>
    <mergeCell ref="I3:K3"/>
  </mergeCells>
  <phoneticPr fontId="48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view="pageBreakPreview" zoomScale="115" zoomScaleNormal="100" zoomScaleSheetLayoutView="115" workbookViewId="0">
      <selection sqref="A1:K1"/>
    </sheetView>
  </sheetViews>
  <sheetFormatPr defaultRowHeight="16.5"/>
  <cols>
    <col min="1" max="1" width="6.875" style="98" customWidth="1"/>
    <col min="2" max="11" width="7.625" style="98" customWidth="1"/>
    <col min="12" max="16384" width="9" style="98"/>
  </cols>
  <sheetData>
    <row r="1" spans="1:11" ht="25.5">
      <c r="A1" s="323" t="s">
        <v>126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</row>
    <row r="2" spans="1:11" ht="17.25" thickBot="1">
      <c r="A2" s="324" t="s">
        <v>109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</row>
    <row r="3" spans="1:11" ht="21" customHeight="1">
      <c r="A3" s="318" t="s">
        <v>30</v>
      </c>
      <c r="B3" s="320" t="s">
        <v>36</v>
      </c>
      <c r="C3" s="321"/>
      <c r="D3" s="321"/>
      <c r="E3" s="321"/>
      <c r="F3" s="321"/>
      <c r="G3" s="321"/>
      <c r="H3" s="322"/>
      <c r="I3" s="320" t="s">
        <v>37</v>
      </c>
      <c r="J3" s="321"/>
      <c r="K3" s="322"/>
    </row>
    <row r="4" spans="1:11" ht="21" customHeight="1" thickBot="1">
      <c r="A4" s="319"/>
      <c r="B4" s="23" t="s">
        <v>38</v>
      </c>
      <c r="C4" s="7" t="s">
        <v>39</v>
      </c>
      <c r="D4" s="7" t="s">
        <v>40</v>
      </c>
      <c r="E4" s="7" t="s">
        <v>41</v>
      </c>
      <c r="F4" s="7" t="s">
        <v>42</v>
      </c>
      <c r="G4" s="24" t="s">
        <v>43</v>
      </c>
      <c r="H4" s="13" t="s">
        <v>31</v>
      </c>
      <c r="I4" s="99" t="s">
        <v>91</v>
      </c>
      <c r="J4" s="100" t="s">
        <v>92</v>
      </c>
      <c r="K4" s="13" t="s">
        <v>31</v>
      </c>
    </row>
    <row r="5" spans="1:11" ht="21" customHeight="1">
      <c r="A5" s="79" t="s">
        <v>25</v>
      </c>
      <c r="B5" s="329">
        <v>32</v>
      </c>
      <c r="C5" s="330">
        <v>34</v>
      </c>
      <c r="D5" s="330">
        <v>35</v>
      </c>
      <c r="E5" s="330">
        <v>31</v>
      </c>
      <c r="F5" s="330">
        <v>38</v>
      </c>
      <c r="G5" s="330">
        <v>35</v>
      </c>
      <c r="H5" s="374">
        <f>AVERAGE(B5:G5)</f>
        <v>34.166666666666664</v>
      </c>
      <c r="I5" s="329">
        <v>33</v>
      </c>
      <c r="J5" s="330">
        <v>38</v>
      </c>
      <c r="K5" s="374">
        <f>AVERAGE(I5:J5)</f>
        <v>35.5</v>
      </c>
    </row>
    <row r="6" spans="1:11" ht="21" customHeight="1">
      <c r="A6" s="80" t="s">
        <v>47</v>
      </c>
      <c r="B6" s="331">
        <v>43</v>
      </c>
      <c r="C6" s="332">
        <v>48</v>
      </c>
      <c r="D6" s="332">
        <v>46</v>
      </c>
      <c r="E6" s="332">
        <v>43</v>
      </c>
      <c r="F6" s="332">
        <v>50</v>
      </c>
      <c r="G6" s="332">
        <v>48</v>
      </c>
      <c r="H6" s="333">
        <f t="shared" ref="H6:H17" si="0">AVERAGE(B6:G6)</f>
        <v>46.333333333333336</v>
      </c>
      <c r="I6" s="331">
        <v>41</v>
      </c>
      <c r="J6" s="332">
        <v>50</v>
      </c>
      <c r="K6" s="333">
        <f t="shared" ref="K6:K17" si="1">AVERAGE(I6:J6)</f>
        <v>45.5</v>
      </c>
    </row>
    <row r="7" spans="1:11" ht="21" customHeight="1">
      <c r="A7" s="81" t="s">
        <v>48</v>
      </c>
      <c r="B7" s="331">
        <v>38</v>
      </c>
      <c r="C7" s="332">
        <v>43</v>
      </c>
      <c r="D7" s="332">
        <v>38</v>
      </c>
      <c r="E7" s="332">
        <v>37</v>
      </c>
      <c r="F7" s="334">
        <v>44</v>
      </c>
      <c r="G7" s="332">
        <v>43</v>
      </c>
      <c r="H7" s="333">
        <f t="shared" si="0"/>
        <v>40.5</v>
      </c>
      <c r="I7" s="331">
        <v>40</v>
      </c>
      <c r="J7" s="332">
        <v>48</v>
      </c>
      <c r="K7" s="333">
        <f t="shared" si="1"/>
        <v>44</v>
      </c>
    </row>
    <row r="8" spans="1:11" ht="21" customHeight="1">
      <c r="A8" s="81" t="s">
        <v>49</v>
      </c>
      <c r="B8" s="331"/>
      <c r="C8" s="332"/>
      <c r="D8" s="332"/>
      <c r="E8" s="332"/>
      <c r="F8" s="332"/>
      <c r="G8" s="332"/>
      <c r="H8" s="333" t="e">
        <f t="shared" si="0"/>
        <v>#DIV/0!</v>
      </c>
      <c r="I8" s="331"/>
      <c r="J8" s="332"/>
      <c r="K8" s="333" t="e">
        <f t="shared" si="1"/>
        <v>#DIV/0!</v>
      </c>
    </row>
    <row r="9" spans="1:11" ht="21" customHeight="1">
      <c r="A9" s="81" t="s">
        <v>17</v>
      </c>
      <c r="B9" s="331"/>
      <c r="C9" s="332"/>
      <c r="D9" s="332"/>
      <c r="E9" s="332"/>
      <c r="F9" s="332"/>
      <c r="G9" s="332"/>
      <c r="H9" s="333" t="e">
        <f t="shared" si="0"/>
        <v>#DIV/0!</v>
      </c>
      <c r="I9" s="331"/>
      <c r="J9" s="332"/>
      <c r="K9" s="333" t="e">
        <f t="shared" si="1"/>
        <v>#DIV/0!</v>
      </c>
    </row>
    <row r="10" spans="1:11" ht="21" customHeight="1">
      <c r="A10" s="81" t="s">
        <v>18</v>
      </c>
      <c r="B10" s="331"/>
      <c r="C10" s="332"/>
      <c r="D10" s="332"/>
      <c r="E10" s="332"/>
      <c r="F10" s="332"/>
      <c r="G10" s="332"/>
      <c r="H10" s="333" t="e">
        <f t="shared" si="0"/>
        <v>#DIV/0!</v>
      </c>
      <c r="I10" s="331"/>
      <c r="J10" s="332"/>
      <c r="K10" s="333" t="e">
        <f t="shared" si="1"/>
        <v>#DIV/0!</v>
      </c>
    </row>
    <row r="11" spans="1:11" ht="21" customHeight="1">
      <c r="A11" s="81" t="s">
        <v>19</v>
      </c>
      <c r="B11" s="331"/>
      <c r="C11" s="335"/>
      <c r="D11" s="335"/>
      <c r="E11" s="335"/>
      <c r="F11" s="335"/>
      <c r="G11" s="335"/>
      <c r="H11" s="333" t="e">
        <f t="shared" si="0"/>
        <v>#DIV/0!</v>
      </c>
      <c r="I11" s="335"/>
      <c r="J11" s="335"/>
      <c r="K11" s="333" t="e">
        <f t="shared" si="1"/>
        <v>#DIV/0!</v>
      </c>
    </row>
    <row r="12" spans="1:11" ht="21" customHeight="1">
      <c r="A12" s="81" t="s">
        <v>20</v>
      </c>
      <c r="B12" s="331"/>
      <c r="C12" s="336"/>
      <c r="D12" s="336"/>
      <c r="E12" s="336"/>
      <c r="F12" s="336"/>
      <c r="G12" s="336"/>
      <c r="H12" s="333" t="e">
        <f t="shared" si="0"/>
        <v>#DIV/0!</v>
      </c>
      <c r="I12" s="336"/>
      <c r="J12" s="336"/>
      <c r="K12" s="333" t="e">
        <f t="shared" si="1"/>
        <v>#DIV/0!</v>
      </c>
    </row>
    <row r="13" spans="1:11" ht="21" customHeight="1">
      <c r="A13" s="81" t="s">
        <v>21</v>
      </c>
      <c r="B13" s="331"/>
      <c r="C13" s="336"/>
      <c r="D13" s="336"/>
      <c r="E13" s="336"/>
      <c r="F13" s="336"/>
      <c r="G13" s="336"/>
      <c r="H13" s="333" t="e">
        <f t="shared" si="0"/>
        <v>#DIV/0!</v>
      </c>
      <c r="I13" s="337"/>
      <c r="J13" s="336"/>
      <c r="K13" s="333" t="e">
        <f t="shared" si="1"/>
        <v>#DIV/0!</v>
      </c>
    </row>
    <row r="14" spans="1:11" ht="21" customHeight="1">
      <c r="A14" s="81" t="s">
        <v>22</v>
      </c>
      <c r="B14" s="331"/>
      <c r="C14" s="338"/>
      <c r="D14" s="338"/>
      <c r="E14" s="338"/>
      <c r="F14" s="338"/>
      <c r="G14" s="338"/>
      <c r="H14" s="339" t="e">
        <f t="shared" si="0"/>
        <v>#DIV/0!</v>
      </c>
      <c r="I14" s="337"/>
      <c r="J14" s="336"/>
      <c r="K14" s="339" t="e">
        <f t="shared" si="1"/>
        <v>#DIV/0!</v>
      </c>
    </row>
    <row r="15" spans="1:11" ht="21" customHeight="1">
      <c r="A15" s="81" t="s">
        <v>23</v>
      </c>
      <c r="B15" s="340"/>
      <c r="C15" s="341"/>
      <c r="D15" s="341"/>
      <c r="E15" s="341"/>
      <c r="F15" s="341"/>
      <c r="G15" s="341"/>
      <c r="H15" s="339" t="e">
        <f t="shared" si="0"/>
        <v>#DIV/0!</v>
      </c>
      <c r="I15" s="342"/>
      <c r="J15" s="343"/>
      <c r="K15" s="339" t="e">
        <f t="shared" si="1"/>
        <v>#DIV/0!</v>
      </c>
    </row>
    <row r="16" spans="1:11" ht="21" customHeight="1" thickBot="1">
      <c r="A16" s="82" t="s">
        <v>24</v>
      </c>
      <c r="B16" s="340"/>
      <c r="C16" s="344"/>
      <c r="D16" s="344"/>
      <c r="E16" s="344"/>
      <c r="F16" s="344"/>
      <c r="G16" s="344"/>
      <c r="H16" s="339" t="e">
        <f t="shared" si="0"/>
        <v>#DIV/0!</v>
      </c>
      <c r="I16" s="345"/>
      <c r="J16" s="344"/>
      <c r="K16" s="339" t="e">
        <f t="shared" si="1"/>
        <v>#DIV/0!</v>
      </c>
    </row>
    <row r="17" spans="1:11" ht="21" customHeight="1" thickBot="1">
      <c r="A17" s="86" t="s">
        <v>31</v>
      </c>
      <c r="B17" s="346">
        <f t="shared" ref="B17:G17" si="2">AVERAGE(B5:B16)</f>
        <v>37.666666666666664</v>
      </c>
      <c r="C17" s="346">
        <f t="shared" si="2"/>
        <v>41.666666666666664</v>
      </c>
      <c r="D17" s="346">
        <f t="shared" si="2"/>
        <v>39.666666666666664</v>
      </c>
      <c r="E17" s="346">
        <f t="shared" si="2"/>
        <v>37</v>
      </c>
      <c r="F17" s="346">
        <f t="shared" si="2"/>
        <v>44</v>
      </c>
      <c r="G17" s="346">
        <f t="shared" si="2"/>
        <v>42</v>
      </c>
      <c r="H17" s="347">
        <f t="shared" si="0"/>
        <v>40.333333333333336</v>
      </c>
      <c r="I17" s="348">
        <f>AVERAGE(I5:I16)</f>
        <v>38</v>
      </c>
      <c r="J17" s="349">
        <f>AVERAGE(J5:J16)</f>
        <v>45.333333333333336</v>
      </c>
      <c r="K17" s="347">
        <f t="shared" si="1"/>
        <v>41.666666666666671</v>
      </c>
    </row>
  </sheetData>
  <mergeCells count="5">
    <mergeCell ref="A1:K1"/>
    <mergeCell ref="A2:K2"/>
    <mergeCell ref="A3:A4"/>
    <mergeCell ref="B3:H3"/>
    <mergeCell ref="I3:K3"/>
  </mergeCells>
  <phoneticPr fontId="48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7"/>
  <sheetViews>
    <sheetView view="pageBreakPreview" zoomScale="115" zoomScaleNormal="100" zoomScaleSheetLayoutView="115" workbookViewId="0">
      <selection activeCell="H21" sqref="H21"/>
    </sheetView>
  </sheetViews>
  <sheetFormatPr defaultRowHeight="16.5"/>
  <cols>
    <col min="1" max="1" width="6.875" style="98" customWidth="1"/>
    <col min="2" max="11" width="7.625" style="98" customWidth="1"/>
    <col min="12" max="16384" width="9" style="98"/>
  </cols>
  <sheetData>
    <row r="1" spans="1:11" ht="25.5">
      <c r="A1" s="323" t="s">
        <v>127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</row>
    <row r="2" spans="1:11" ht="17.25" thickBot="1">
      <c r="A2" s="324" t="s">
        <v>110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</row>
    <row r="3" spans="1:11" ht="21" customHeight="1">
      <c r="A3" s="318" t="s">
        <v>30</v>
      </c>
      <c r="B3" s="320" t="s">
        <v>36</v>
      </c>
      <c r="C3" s="321"/>
      <c r="D3" s="321"/>
      <c r="E3" s="321"/>
      <c r="F3" s="321"/>
      <c r="G3" s="321"/>
      <c r="H3" s="322"/>
      <c r="I3" s="320" t="s">
        <v>37</v>
      </c>
      <c r="J3" s="321"/>
      <c r="K3" s="322"/>
    </row>
    <row r="4" spans="1:11" ht="21" customHeight="1" thickBot="1">
      <c r="A4" s="319"/>
      <c r="B4" s="23" t="s">
        <v>38</v>
      </c>
      <c r="C4" s="7" t="s">
        <v>39</v>
      </c>
      <c r="D4" s="7" t="s">
        <v>40</v>
      </c>
      <c r="E4" s="7" t="s">
        <v>41</v>
      </c>
      <c r="F4" s="7" t="s">
        <v>42</v>
      </c>
      <c r="G4" s="24" t="s">
        <v>43</v>
      </c>
      <c r="H4" s="13" t="s">
        <v>31</v>
      </c>
      <c r="I4" s="99" t="s">
        <v>91</v>
      </c>
      <c r="J4" s="100" t="s">
        <v>92</v>
      </c>
      <c r="K4" s="13" t="s">
        <v>31</v>
      </c>
    </row>
    <row r="5" spans="1:11" ht="21" customHeight="1">
      <c r="A5" s="79" t="s">
        <v>25</v>
      </c>
      <c r="B5" s="329">
        <v>21</v>
      </c>
      <c r="C5" s="330">
        <v>18</v>
      </c>
      <c r="D5" s="330">
        <v>22</v>
      </c>
      <c r="E5" s="330">
        <v>18</v>
      </c>
      <c r="F5" s="330">
        <v>17</v>
      </c>
      <c r="G5" s="330">
        <v>19</v>
      </c>
      <c r="H5" s="374">
        <f>AVERAGE(B5:G5)</f>
        <v>19.166666666666668</v>
      </c>
      <c r="I5" s="329">
        <v>18</v>
      </c>
      <c r="J5" s="330">
        <v>18</v>
      </c>
      <c r="K5" s="374">
        <f>AVERAGE(E5:J5)</f>
        <v>18.194444444444446</v>
      </c>
    </row>
    <row r="6" spans="1:11" ht="21" customHeight="1">
      <c r="A6" s="80" t="s">
        <v>47</v>
      </c>
      <c r="B6" s="331">
        <v>29</v>
      </c>
      <c r="C6" s="332">
        <v>26</v>
      </c>
      <c r="D6" s="332">
        <v>28</v>
      </c>
      <c r="E6" s="332">
        <v>26</v>
      </c>
      <c r="F6" s="332">
        <v>23</v>
      </c>
      <c r="G6" s="332">
        <v>27</v>
      </c>
      <c r="H6" s="333">
        <f t="shared" ref="H6:H16" si="0">AVERAGE(B6:G6)</f>
        <v>26.5</v>
      </c>
      <c r="I6" s="331">
        <v>24</v>
      </c>
      <c r="J6" s="332">
        <v>24</v>
      </c>
      <c r="K6" s="333">
        <f t="shared" ref="K6:K16" si="1">AVERAGE(E6:J6)</f>
        <v>25.083333333333332</v>
      </c>
    </row>
    <row r="7" spans="1:11" ht="21" customHeight="1">
      <c r="A7" s="81" t="s">
        <v>48</v>
      </c>
      <c r="B7" s="331">
        <v>29</v>
      </c>
      <c r="C7" s="332">
        <v>27</v>
      </c>
      <c r="D7" s="332">
        <v>29</v>
      </c>
      <c r="E7" s="332">
        <v>27</v>
      </c>
      <c r="F7" s="332">
        <v>25</v>
      </c>
      <c r="G7" s="332">
        <v>27</v>
      </c>
      <c r="H7" s="333">
        <f t="shared" si="0"/>
        <v>27.333333333333332</v>
      </c>
      <c r="I7" s="331">
        <v>30</v>
      </c>
      <c r="J7" s="334">
        <v>25</v>
      </c>
      <c r="K7" s="333">
        <f t="shared" si="1"/>
        <v>26.888888888888886</v>
      </c>
    </row>
    <row r="8" spans="1:11" ht="21" customHeight="1">
      <c r="A8" s="81" t="s">
        <v>49</v>
      </c>
      <c r="B8" s="331"/>
      <c r="C8" s="332"/>
      <c r="D8" s="332"/>
      <c r="E8" s="332"/>
      <c r="F8" s="332"/>
      <c r="G8" s="332"/>
      <c r="H8" s="333" t="e">
        <f t="shared" si="0"/>
        <v>#DIV/0!</v>
      </c>
      <c r="I8" s="331"/>
      <c r="J8" s="332"/>
      <c r="K8" s="333" t="e">
        <f t="shared" si="1"/>
        <v>#DIV/0!</v>
      </c>
    </row>
    <row r="9" spans="1:11" ht="21" customHeight="1">
      <c r="A9" s="81" t="s">
        <v>17</v>
      </c>
      <c r="B9" s="331"/>
      <c r="C9" s="332"/>
      <c r="D9" s="332"/>
      <c r="E9" s="332"/>
      <c r="F9" s="332"/>
      <c r="G9" s="332"/>
      <c r="H9" s="333" t="e">
        <f t="shared" si="0"/>
        <v>#DIV/0!</v>
      </c>
      <c r="I9" s="331"/>
      <c r="J9" s="332"/>
      <c r="K9" s="333" t="e">
        <f t="shared" si="1"/>
        <v>#DIV/0!</v>
      </c>
    </row>
    <row r="10" spans="1:11" ht="21" customHeight="1">
      <c r="A10" s="81" t="s">
        <v>18</v>
      </c>
      <c r="B10" s="331"/>
      <c r="C10" s="332"/>
      <c r="D10" s="332"/>
      <c r="E10" s="332"/>
      <c r="F10" s="332"/>
      <c r="G10" s="332"/>
      <c r="H10" s="333" t="e">
        <f t="shared" si="0"/>
        <v>#DIV/0!</v>
      </c>
      <c r="I10" s="331"/>
      <c r="J10" s="332"/>
      <c r="K10" s="333" t="e">
        <f t="shared" si="1"/>
        <v>#DIV/0!</v>
      </c>
    </row>
    <row r="11" spans="1:11" ht="21" customHeight="1">
      <c r="A11" s="81" t="s">
        <v>19</v>
      </c>
      <c r="B11" s="331"/>
      <c r="C11" s="335"/>
      <c r="D11" s="335"/>
      <c r="E11" s="335"/>
      <c r="F11" s="335"/>
      <c r="G11" s="335"/>
      <c r="H11" s="333" t="e">
        <f t="shared" si="0"/>
        <v>#DIV/0!</v>
      </c>
      <c r="I11" s="335"/>
      <c r="J11" s="335"/>
      <c r="K11" s="333" t="e">
        <f t="shared" si="1"/>
        <v>#DIV/0!</v>
      </c>
    </row>
    <row r="12" spans="1:11" ht="21" customHeight="1">
      <c r="A12" s="81" t="s">
        <v>20</v>
      </c>
      <c r="B12" s="331"/>
      <c r="C12" s="336"/>
      <c r="D12" s="336"/>
      <c r="E12" s="336"/>
      <c r="F12" s="336"/>
      <c r="G12" s="336"/>
      <c r="H12" s="333" t="e">
        <f t="shared" si="0"/>
        <v>#DIV/0!</v>
      </c>
      <c r="I12" s="336"/>
      <c r="J12" s="336"/>
      <c r="K12" s="333" t="e">
        <f t="shared" si="1"/>
        <v>#DIV/0!</v>
      </c>
    </row>
    <row r="13" spans="1:11" ht="21" customHeight="1">
      <c r="A13" s="81" t="s">
        <v>21</v>
      </c>
      <c r="B13" s="331"/>
      <c r="C13" s="336"/>
      <c r="D13" s="336"/>
      <c r="E13" s="336"/>
      <c r="F13" s="336"/>
      <c r="G13" s="336"/>
      <c r="H13" s="333" t="e">
        <f t="shared" si="0"/>
        <v>#DIV/0!</v>
      </c>
      <c r="I13" s="337"/>
      <c r="J13" s="336"/>
      <c r="K13" s="333" t="e">
        <f t="shared" si="1"/>
        <v>#DIV/0!</v>
      </c>
    </row>
    <row r="14" spans="1:11" ht="21" customHeight="1">
      <c r="A14" s="81" t="s">
        <v>22</v>
      </c>
      <c r="B14" s="331"/>
      <c r="C14" s="338"/>
      <c r="D14" s="338"/>
      <c r="E14" s="338"/>
      <c r="F14" s="338"/>
      <c r="G14" s="338"/>
      <c r="H14" s="339" t="e">
        <f t="shared" si="0"/>
        <v>#DIV/0!</v>
      </c>
      <c r="I14" s="337"/>
      <c r="J14" s="336"/>
      <c r="K14" s="339" t="e">
        <f t="shared" si="1"/>
        <v>#DIV/0!</v>
      </c>
    </row>
    <row r="15" spans="1:11" ht="21" customHeight="1">
      <c r="A15" s="81" t="s">
        <v>23</v>
      </c>
      <c r="B15" s="340"/>
      <c r="C15" s="341"/>
      <c r="D15" s="341"/>
      <c r="E15" s="341"/>
      <c r="F15" s="341"/>
      <c r="G15" s="341"/>
      <c r="H15" s="339" t="e">
        <f t="shared" si="0"/>
        <v>#DIV/0!</v>
      </c>
      <c r="I15" s="342"/>
      <c r="J15" s="343"/>
      <c r="K15" s="339" t="e">
        <f t="shared" si="1"/>
        <v>#DIV/0!</v>
      </c>
    </row>
    <row r="16" spans="1:11" ht="21" customHeight="1" thickBot="1">
      <c r="A16" s="82" t="s">
        <v>24</v>
      </c>
      <c r="B16" s="340"/>
      <c r="C16" s="344"/>
      <c r="D16" s="344"/>
      <c r="E16" s="344"/>
      <c r="F16" s="344"/>
      <c r="G16" s="344"/>
      <c r="H16" s="339" t="e">
        <f t="shared" si="0"/>
        <v>#DIV/0!</v>
      </c>
      <c r="I16" s="345"/>
      <c r="J16" s="344"/>
      <c r="K16" s="339" t="e">
        <f t="shared" si="1"/>
        <v>#DIV/0!</v>
      </c>
    </row>
    <row r="17" spans="1:11" ht="21" customHeight="1" thickBot="1">
      <c r="A17" s="86" t="s">
        <v>31</v>
      </c>
      <c r="B17" s="346">
        <f t="shared" ref="B17:G17" si="2">AVERAGE(B5:B16)</f>
        <v>26.333333333333332</v>
      </c>
      <c r="C17" s="346">
        <f t="shared" si="2"/>
        <v>23.666666666666668</v>
      </c>
      <c r="D17" s="346">
        <f t="shared" si="2"/>
        <v>26.333333333333332</v>
      </c>
      <c r="E17" s="346">
        <f t="shared" si="2"/>
        <v>23.666666666666668</v>
      </c>
      <c r="F17" s="346">
        <f t="shared" si="2"/>
        <v>21.666666666666668</v>
      </c>
      <c r="G17" s="346">
        <f t="shared" si="2"/>
        <v>24.333333333333332</v>
      </c>
      <c r="H17" s="347">
        <f t="shared" ref="H17" si="3">AVERAGE(B17:G17)</f>
        <v>24.333333333333332</v>
      </c>
      <c r="I17" s="348">
        <f>AVERAGE(I5:I16)</f>
        <v>24</v>
      </c>
      <c r="J17" s="349">
        <f>AVERAGE(J5:J16)</f>
        <v>22.333333333333332</v>
      </c>
      <c r="K17" s="347">
        <f t="shared" ref="K17" si="4">AVERAGE(I17:J17)</f>
        <v>23.166666666666664</v>
      </c>
    </row>
  </sheetData>
  <mergeCells count="5">
    <mergeCell ref="A1:K1"/>
    <mergeCell ref="A2:K2"/>
    <mergeCell ref="A3:A4"/>
    <mergeCell ref="B3:H3"/>
    <mergeCell ref="I3:K3"/>
  </mergeCells>
  <phoneticPr fontId="48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X5"/>
  <sheetViews>
    <sheetView workbookViewId="0">
      <selection activeCell="Y16" sqref="Y16"/>
    </sheetView>
  </sheetViews>
  <sheetFormatPr defaultRowHeight="16.5"/>
  <cols>
    <col min="2" max="7" width="6.125" bestFit="1" customWidth="1"/>
    <col min="8" max="18" width="6.625" bestFit="1" customWidth="1"/>
  </cols>
  <sheetData>
    <row r="1" spans="1:24" s="51" customFormat="1" ht="26.25">
      <c r="A1" s="326" t="s">
        <v>65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</row>
    <row r="3" spans="1:24">
      <c r="A3" s="60" t="s">
        <v>64</v>
      </c>
      <c r="B3" s="60">
        <v>1998</v>
      </c>
      <c r="C3" s="60">
        <v>1999</v>
      </c>
      <c r="D3" s="60">
        <v>2000</v>
      </c>
      <c r="E3" s="60">
        <v>2001</v>
      </c>
      <c r="F3" s="60">
        <v>2002</v>
      </c>
      <c r="G3" s="60">
        <v>2003</v>
      </c>
      <c r="H3" s="60">
        <v>2004</v>
      </c>
      <c r="I3" s="60">
        <v>2005</v>
      </c>
      <c r="J3" s="60">
        <v>2006</v>
      </c>
      <c r="K3" s="60">
        <v>2007</v>
      </c>
      <c r="L3" s="60">
        <v>2008</v>
      </c>
      <c r="M3" s="60">
        <v>2009</v>
      </c>
      <c r="N3" s="60">
        <v>2010</v>
      </c>
      <c r="O3" s="60">
        <v>2011</v>
      </c>
      <c r="P3" s="60">
        <v>2012</v>
      </c>
      <c r="Q3" s="60">
        <v>2013</v>
      </c>
      <c r="R3" s="61">
        <v>2014</v>
      </c>
      <c r="S3" s="96">
        <v>2015</v>
      </c>
      <c r="T3" s="96">
        <v>2016</v>
      </c>
      <c r="U3" s="96">
        <v>2017</v>
      </c>
      <c r="V3" s="97">
        <v>2018</v>
      </c>
      <c r="W3" s="97">
        <v>2019</v>
      </c>
      <c r="X3" s="97">
        <v>2020</v>
      </c>
    </row>
    <row r="4" spans="1:24" ht="17.25" customHeight="1">
      <c r="A4" s="60" t="s">
        <v>66</v>
      </c>
      <c r="B4" s="60">
        <v>2.8000000000000001E-2</v>
      </c>
      <c r="C4" s="60">
        <v>3.6999999999999998E-2</v>
      </c>
      <c r="D4" s="60">
        <v>3.3000000000000002E-2</v>
      </c>
      <c r="E4" s="60">
        <v>3.2000000000000001E-2</v>
      </c>
      <c r="F4" s="60">
        <v>0.03</v>
      </c>
      <c r="G4" s="60">
        <v>3.5999999999999997E-2</v>
      </c>
      <c r="H4" s="60">
        <v>3.5999999999999997E-2</v>
      </c>
      <c r="I4" s="60">
        <v>3.3000000000000002E-2</v>
      </c>
      <c r="J4" s="60">
        <v>3.6999999999999998E-2</v>
      </c>
      <c r="K4" s="60">
        <v>3.5000000000000003E-2</v>
      </c>
      <c r="L4" s="60">
        <v>3.4000000000000002E-2</v>
      </c>
      <c r="M4" s="60">
        <v>3.4000000000000002E-2</v>
      </c>
      <c r="N4" s="60">
        <v>3.3000000000000002E-2</v>
      </c>
      <c r="O4" s="60">
        <v>3.5000000000000003E-2</v>
      </c>
      <c r="P4" s="60">
        <v>3.3000000000000002E-2</v>
      </c>
      <c r="Q4" s="61">
        <v>3.5999999999999997E-2</v>
      </c>
      <c r="R4" s="94">
        <v>3.6999999999999998E-2</v>
      </c>
      <c r="S4" s="97">
        <v>3.5999999999999997E-2</v>
      </c>
      <c r="T4" s="97">
        <v>3.5999999999999997E-2</v>
      </c>
      <c r="U4" s="97">
        <v>3.5999999999999997E-2</v>
      </c>
      <c r="V4" s="131">
        <f>'월별 변화 추이 비교'!N7</f>
        <v>2.2916666666666669E-2</v>
      </c>
      <c r="W4" s="131">
        <v>2.9000000000000001E-2</v>
      </c>
      <c r="X4" s="97">
        <v>2.5000000000000001E-2</v>
      </c>
    </row>
    <row r="5" spans="1:24">
      <c r="A5" s="62" t="s">
        <v>67</v>
      </c>
      <c r="B5" s="62">
        <v>1.7000000000000001E-2</v>
      </c>
      <c r="C5" s="62">
        <v>1.7000000000000001E-2</v>
      </c>
      <c r="D5" s="62">
        <v>1.6E-2</v>
      </c>
      <c r="E5" s="62">
        <v>1.7000000000000001E-2</v>
      </c>
      <c r="F5" s="62">
        <v>1.7000000000000001E-2</v>
      </c>
      <c r="G5" s="62">
        <v>1.7000000000000001E-2</v>
      </c>
      <c r="H5" s="62">
        <v>1.7999999999999999E-2</v>
      </c>
      <c r="I5" s="62">
        <v>1.7000000000000001E-2</v>
      </c>
      <c r="J5" s="62">
        <v>0.02</v>
      </c>
      <c r="K5" s="62">
        <v>1.9E-2</v>
      </c>
      <c r="L5" s="62">
        <v>1.7999999999999999E-2</v>
      </c>
      <c r="M5" s="62">
        <v>1.7999999999999999E-2</v>
      </c>
      <c r="N5" s="62">
        <v>1.7999999999999999E-2</v>
      </c>
      <c r="O5" s="62">
        <v>0.02</v>
      </c>
      <c r="P5" s="62">
        <v>2.1000000000000001E-2</v>
      </c>
      <c r="Q5" s="63">
        <v>2.1000000000000001E-2</v>
      </c>
      <c r="R5" s="95">
        <v>2.1999999999999999E-2</v>
      </c>
      <c r="S5" s="97">
        <v>1.7999999999999999E-2</v>
      </c>
      <c r="T5" s="97">
        <v>2.1000000000000001E-2</v>
      </c>
      <c r="U5" s="97">
        <v>2.1000000000000001E-2</v>
      </c>
      <c r="V5" s="131">
        <f>'월별 변화 추이 비교'!N39</f>
        <v>2.7666666666666673E-2</v>
      </c>
      <c r="W5" s="131">
        <v>2.5000000000000001E-2</v>
      </c>
      <c r="X5" s="97">
        <v>2.5000000000000001E-2</v>
      </c>
    </row>
  </sheetData>
  <mergeCells count="1">
    <mergeCell ref="A1:R1"/>
  </mergeCells>
  <phoneticPr fontId="1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13</vt:i4>
      </vt:variant>
    </vt:vector>
  </HeadingPairs>
  <TitlesOfParts>
    <vt:vector size="29" baseType="lpstr">
      <vt:lpstr>총괄</vt:lpstr>
      <vt:lpstr>월별 변화 추이 비교</vt:lpstr>
      <vt:lpstr>2026총괄</vt:lpstr>
      <vt:lpstr>2025총괄</vt:lpstr>
      <vt:lpstr>2024총괄</vt:lpstr>
      <vt:lpstr>2023총괄</vt:lpstr>
      <vt:lpstr>2022총괄</vt:lpstr>
      <vt:lpstr>2021총괄</vt:lpstr>
      <vt:lpstr>2020총괄</vt:lpstr>
      <vt:lpstr>SO2</vt:lpstr>
      <vt:lpstr>NO2</vt:lpstr>
      <vt:lpstr>O3</vt:lpstr>
      <vt:lpstr>CO</vt:lpstr>
      <vt:lpstr>PM10</vt:lpstr>
      <vt:lpstr>PM2.5</vt:lpstr>
      <vt:lpstr>Sheet1</vt:lpstr>
      <vt:lpstr>'2020총괄'!Print_Area</vt:lpstr>
      <vt:lpstr>'2021총괄'!Print_Area</vt:lpstr>
      <vt:lpstr>'2022총괄'!Print_Area</vt:lpstr>
      <vt:lpstr>'2023총괄'!Print_Area</vt:lpstr>
      <vt:lpstr>'2024총괄'!Print_Area</vt:lpstr>
      <vt:lpstr>'2025총괄'!Print_Area</vt:lpstr>
      <vt:lpstr>'2026총괄'!Print_Area</vt:lpstr>
      <vt:lpstr>CO!Print_Area</vt:lpstr>
      <vt:lpstr>'NO2'!Print_Area</vt:lpstr>
      <vt:lpstr>'O3'!Print_Area</vt:lpstr>
      <vt:lpstr>'PM10'!Print_Area</vt:lpstr>
      <vt:lpstr>PM2.5!Print_Area</vt:lpstr>
      <vt:lpstr>'SO2'!Print_Area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Owner</cp:lastModifiedBy>
  <cp:lastPrinted>2025-04-06T07:04:01Z</cp:lastPrinted>
  <dcterms:created xsi:type="dcterms:W3CDTF">2012-03-12T00:03:22Z</dcterms:created>
  <dcterms:modified xsi:type="dcterms:W3CDTF">2026-04-21T10:13:09Z</dcterms:modified>
</cp:coreProperties>
</file>