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307068EE-0664-4AD5-8F91-09DF4D4C8A9C}" xr6:coauthVersionLast="47" xr6:coauthVersionMax="47" xr10:uidLastSave="{00000000-0000-0000-0000-000000000000}"/>
  <bookViews>
    <workbookView xWindow="29835" yWindow="285" windowWidth="27765" windowHeight="14565" tabRatio="857" xr2:uid="{00000000-000D-0000-FFFF-FFFF00000000}"/>
  </bookViews>
  <sheets>
    <sheet name="공영주차장총괄" sheetId="14" r:id="rId1"/>
    <sheet name="공영주차장(노외)" sheetId="5" r:id="rId2"/>
    <sheet name="공영주차장(노상)" sheetId="12" r:id="rId3"/>
    <sheet name="공영주차장(소규모)정수화" sheetId="22" state="hidden" r:id="rId4"/>
    <sheet name="공영주차장(소규모)" sheetId="26" r:id="rId5"/>
    <sheet name="공영주차장(소규모)(24.2.취합원본)" sheetId="25" state="hidden" r:id="rId6"/>
    <sheet name="공영주차장(이면도로)정수화" sheetId="23" state="hidden" r:id="rId7"/>
    <sheet name="공영주차장(이면도로)" sheetId="28" r:id="rId8"/>
    <sheet name="공영주차장(이면도로)(24.2.취합원본)" sheetId="27" state="hidden" r:id="rId9"/>
    <sheet name="노상주차장(무료)" sheetId="13" r:id="rId10"/>
    <sheet name="노상주차장(24.2.취합원본)" sheetId="24" state="hidden" r:id="rId11"/>
    <sheet name="나눔주차장" sheetId="19" r:id="rId12"/>
  </sheets>
  <definedNames>
    <definedName name="_xlnm._FilterDatabase" localSheetId="2" hidden="1">'공영주차장(노상)'!$D$5:$F$5</definedName>
    <definedName name="_xlnm._FilterDatabase" localSheetId="1" hidden="1">'공영주차장(노외)'!$A$5:$O$5</definedName>
    <definedName name="_xlnm._FilterDatabase" localSheetId="4" hidden="1">'공영주차장(소규모)'!$B$7:$J$185</definedName>
    <definedName name="_xlnm._FilterDatabase" localSheetId="5" hidden="1">'공영주차장(소규모)(24.2.취합원본)'!$B$7:$N$189</definedName>
    <definedName name="_xlnm._FilterDatabase" localSheetId="3" hidden="1">'공영주차장(소규모)정수화'!$D$5:$F$188</definedName>
    <definedName name="_xlnm._FilterDatabase" localSheetId="7" hidden="1">'공영주차장(이면도로)'!$D$5:$F$68</definedName>
    <definedName name="_xlnm._FilterDatabase" localSheetId="8" hidden="1">'공영주차장(이면도로)(24.2.취합원본)'!$D$5:$F$72</definedName>
    <definedName name="_xlnm._FilterDatabase" localSheetId="6" hidden="1">'공영주차장(이면도로)정수화'!$D$5:$F$71</definedName>
    <definedName name="_xlnm._FilterDatabase" localSheetId="11" hidden="1">나눔주차장!$D$5:$F$5</definedName>
    <definedName name="_xlnm._FilterDatabase" localSheetId="10" hidden="1">'노상주차장(24.2.취합원본)'!$D$5:$F$5</definedName>
    <definedName name="_xlnm._FilterDatabase" localSheetId="9" hidden="1">'노상주차장(무료)'!$D$5:$F$5</definedName>
    <definedName name="_xlnm.Print_Area" localSheetId="2">'공영주차장(노상)'!$B$2:$H$87</definedName>
    <definedName name="_xlnm.Print_Area" localSheetId="1">'공영주차장(노외)'!$A$1:$L$114</definedName>
    <definedName name="_xlnm.Print_Area" localSheetId="4">'공영주차장(소규모)'!$B$2:$I$185</definedName>
    <definedName name="_xlnm.Print_Area" localSheetId="5">'공영주차장(소규모)(24.2.취합원본)'!$B$2:$K$189</definedName>
    <definedName name="_xlnm.Print_Area" localSheetId="3">'공영주차장(소규모)정수화'!$B$2:$I$188</definedName>
    <definedName name="_xlnm.Print_Area" localSheetId="7">'공영주차장(이면도로)'!$B$2:$I$68</definedName>
    <definedName name="_xlnm.Print_Area" localSheetId="8">'공영주차장(이면도로)(24.2.취합원본)'!$B$2:$K$72</definedName>
    <definedName name="_xlnm.Print_Area" localSheetId="6">'공영주차장(이면도로)정수화'!$B$2:$I$71</definedName>
    <definedName name="_xlnm.Print_Area" localSheetId="11">나눔주차장!$B$2:$H$34</definedName>
    <definedName name="_xlnm.Print_Area" localSheetId="10">'노상주차장(24.2.취합원본)'!$B$2:$I$158</definedName>
    <definedName name="_xlnm.Print_Area" localSheetId="9">'노상주차장(무료)'!$B$2:$H$147</definedName>
    <definedName name="_xlnm.Print_Titles" localSheetId="11">나눔주차장!$2:$5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5" l="1"/>
  <c r="D14" i="14"/>
  <c r="D15" i="14"/>
  <c r="D13" i="14"/>
  <c r="E14" i="14"/>
  <c r="E15" i="14"/>
  <c r="E13" i="14"/>
  <c r="E12" i="14"/>
  <c r="M12" i="14"/>
  <c r="L14" i="14"/>
  <c r="L15" i="14"/>
  <c r="L13" i="14"/>
  <c r="M14" i="14"/>
  <c r="M15" i="14"/>
  <c r="M13" i="14"/>
  <c r="L12" i="14"/>
  <c r="D12" i="14" s="1"/>
  <c r="G12" i="14"/>
  <c r="G14" i="14"/>
  <c r="G15" i="14"/>
  <c r="G13" i="14"/>
  <c r="F14" i="14"/>
  <c r="F15" i="14"/>
  <c r="F13" i="14"/>
  <c r="F12" i="14"/>
  <c r="E10" i="14"/>
  <c r="E11" i="14"/>
  <c r="E9" i="14"/>
  <c r="E8" i="14"/>
  <c r="E7" i="14"/>
  <c r="D8" i="14"/>
  <c r="D7" i="14"/>
  <c r="G8" i="14"/>
  <c r="G7" i="14"/>
  <c r="F7" i="14"/>
  <c r="M7" i="14"/>
  <c r="D9" i="14"/>
  <c r="D10" i="14"/>
  <c r="D11" i="14"/>
  <c r="G10" i="14"/>
  <c r="G11" i="14"/>
  <c r="G9" i="14"/>
  <c r="F10" i="14"/>
  <c r="F11" i="14"/>
  <c r="F9" i="14"/>
  <c r="F8" i="14"/>
  <c r="M9" i="14"/>
  <c r="M10" i="14"/>
  <c r="M11" i="14"/>
  <c r="M8" i="14"/>
  <c r="L9" i="14"/>
  <c r="L10" i="14"/>
  <c r="L11" i="14"/>
  <c r="L8" i="14"/>
  <c r="C124" i="13"/>
  <c r="O10" i="14"/>
  <c r="O9" i="14"/>
  <c r="N10" i="14"/>
  <c r="N9" i="14"/>
  <c r="G124" i="13"/>
  <c r="G53" i="13"/>
  <c r="C53" i="13"/>
  <c r="K11" i="14"/>
  <c r="K15" i="14"/>
  <c r="K14" i="14"/>
  <c r="K13" i="14"/>
  <c r="J15" i="14"/>
  <c r="J14" i="14"/>
  <c r="J13" i="14"/>
  <c r="K10" i="14"/>
  <c r="K9" i="14"/>
  <c r="J11" i="14"/>
  <c r="J10" i="14"/>
  <c r="J8" i="14"/>
  <c r="J9" i="14"/>
  <c r="C7" i="19"/>
  <c r="G7" i="19"/>
  <c r="G6" i="19" s="1"/>
  <c r="C6" i="5"/>
  <c r="G7" i="28"/>
  <c r="C7" i="28"/>
  <c r="G103" i="26"/>
  <c r="C103" i="26"/>
  <c r="K12" i="14" l="1"/>
  <c r="J12" i="14"/>
  <c r="J7" i="14" s="1"/>
  <c r="K8" i="14"/>
  <c r="K7" i="14" l="1"/>
  <c r="G109" i="5" l="1"/>
  <c r="C109" i="5"/>
  <c r="G51" i="5"/>
  <c r="G7" i="5"/>
  <c r="C51" i="5"/>
  <c r="C7" i="5"/>
  <c r="G87" i="5" l="1"/>
  <c r="C87" i="5" l="1"/>
  <c r="C7" i="26" l="1"/>
  <c r="G7" i="26" l="1"/>
  <c r="G37" i="28" l="1"/>
  <c r="Q10" i="14" s="1"/>
  <c r="C37" i="28"/>
  <c r="P10" i="14" s="1"/>
  <c r="Q9" i="14"/>
  <c r="P9" i="14"/>
  <c r="G36" i="27"/>
  <c r="C36" i="27"/>
  <c r="G7" i="27"/>
  <c r="G6" i="27" s="1"/>
  <c r="C7" i="27"/>
  <c r="C6" i="27" l="1"/>
  <c r="G6" i="28"/>
  <c r="C6" i="28"/>
  <c r="G178" i="26" l="1"/>
  <c r="C178" i="26"/>
  <c r="G182" i="25"/>
  <c r="C182" i="25"/>
  <c r="G103" i="25"/>
  <c r="C103" i="25"/>
  <c r="G7" i="25"/>
  <c r="G6" i="25" s="1"/>
  <c r="C7" i="25"/>
  <c r="C6" i="25" s="1"/>
  <c r="C6" i="26" l="1"/>
  <c r="G6" i="26"/>
  <c r="G53" i="24" l="1"/>
  <c r="G135" i="24"/>
  <c r="C135" i="24"/>
  <c r="C53" i="24"/>
  <c r="G7" i="24"/>
  <c r="C7" i="24"/>
  <c r="G6" i="24" l="1"/>
  <c r="C6" i="24"/>
  <c r="G7" i="13" l="1"/>
  <c r="G7" i="22" l="1"/>
  <c r="G180" i="22"/>
  <c r="G27" i="19" l="1"/>
  <c r="G18" i="19" l="1"/>
  <c r="G36" i="23" l="1"/>
  <c r="C36" i="23"/>
  <c r="C7" i="23"/>
  <c r="C6" i="23" s="1"/>
  <c r="G7" i="23"/>
  <c r="G6" i="23" s="1"/>
  <c r="C20" i="12"/>
  <c r="G20" i="12"/>
  <c r="C7" i="12"/>
  <c r="G7" i="12"/>
  <c r="C180" i="22"/>
  <c r="C104" i="22"/>
  <c r="G104" i="22"/>
  <c r="G6" i="22" s="1"/>
  <c r="C7" i="22"/>
  <c r="C6" i="22" l="1"/>
  <c r="G6" i="13" l="1"/>
  <c r="O15" i="14"/>
  <c r="O14" i="14"/>
  <c r="O13" i="14"/>
  <c r="O12" i="14" l="1"/>
  <c r="C18" i="19"/>
  <c r="G75" i="12"/>
  <c r="G6" i="12" s="1"/>
  <c r="Q8" i="14" l="1"/>
  <c r="P8" i="14"/>
  <c r="Q12" i="14" l="1"/>
  <c r="P12" i="14"/>
  <c r="P7" i="14" s="1"/>
  <c r="I12" i="14"/>
  <c r="H12" i="14"/>
  <c r="Q7" i="14" l="1"/>
  <c r="C27" i="19" l="1"/>
  <c r="C6" i="19" l="1"/>
  <c r="N15" i="14" l="1"/>
  <c r="N14" i="14" l="1"/>
  <c r="C7" i="13"/>
  <c r="C6" i="13" l="1"/>
  <c r="N13" i="14"/>
  <c r="C75" i="12"/>
  <c r="C6" i="12" s="1"/>
  <c r="N12" i="14" l="1"/>
  <c r="O8" i="14" l="1"/>
  <c r="N8" i="14"/>
  <c r="O7" i="14" l="1"/>
  <c r="N7" i="14"/>
  <c r="L7" i="14" s="1"/>
  <c r="H8" i="14"/>
  <c r="H7" i="14" s="1"/>
  <c r="I8" i="14"/>
  <c r="I7" i="14" s="1"/>
</calcChain>
</file>

<file path=xl/sharedStrings.xml><?xml version="1.0" encoding="utf-8"?>
<sst xmlns="http://schemas.openxmlformats.org/spreadsheetml/2006/main" count="6296" uniqueCount="1695">
  <si>
    <t>구분</t>
    <phoneticPr fontId="2" type="noConversion"/>
  </si>
  <si>
    <t>총계</t>
    <phoneticPr fontId="2" type="noConversion"/>
  </si>
  <si>
    <t>개소</t>
    <phoneticPr fontId="2" type="noConversion"/>
  </si>
  <si>
    <t>면수</t>
    <phoneticPr fontId="2" type="noConversion"/>
  </si>
  <si>
    <t>면수</t>
    <phoneticPr fontId="2" type="noConversion"/>
  </si>
  <si>
    <t>비고</t>
    <phoneticPr fontId="2" type="noConversion"/>
  </si>
  <si>
    <t>수정구</t>
    <phoneticPr fontId="2" type="noConversion"/>
  </si>
  <si>
    <t>중원구</t>
    <phoneticPr fontId="2" type="noConversion"/>
  </si>
  <si>
    <t>분당구</t>
    <phoneticPr fontId="2" type="noConversion"/>
  </si>
  <si>
    <t>연번</t>
    <phoneticPr fontId="2" type="noConversion"/>
  </si>
  <si>
    <t>주차장명</t>
    <phoneticPr fontId="2" type="noConversion"/>
  </si>
  <si>
    <t>동</t>
    <phoneticPr fontId="2" type="noConversion"/>
  </si>
  <si>
    <t>위치</t>
    <phoneticPr fontId="2" type="noConversion"/>
  </si>
  <si>
    <t>지번</t>
    <phoneticPr fontId="2" type="noConversion"/>
  </si>
  <si>
    <t>구</t>
    <phoneticPr fontId="2" type="noConversion"/>
  </si>
  <si>
    <t>층수</t>
    <phoneticPr fontId="2" type="noConversion"/>
  </si>
  <si>
    <t>구조</t>
    <phoneticPr fontId="2" type="noConversion"/>
  </si>
  <si>
    <t>연면적</t>
    <phoneticPr fontId="2" type="noConversion"/>
  </si>
  <si>
    <t>준공년도</t>
    <phoneticPr fontId="2" type="noConversion"/>
  </si>
  <si>
    <t>소계</t>
    <phoneticPr fontId="2" type="noConversion"/>
  </si>
  <si>
    <t>단대동</t>
    <phoneticPr fontId="2" type="noConversion"/>
  </si>
  <si>
    <t>지하5층</t>
    <phoneticPr fontId="2" type="noConversion"/>
  </si>
  <si>
    <t>R/C구조</t>
    <phoneticPr fontId="2" type="noConversion"/>
  </si>
  <si>
    <t>1999.05.27</t>
    <phoneticPr fontId="2" type="noConversion"/>
  </si>
  <si>
    <t>전화번호</t>
    <phoneticPr fontId="2" type="noConversion"/>
  </si>
  <si>
    <t>736-5295</t>
    <phoneticPr fontId="2" type="noConversion"/>
  </si>
  <si>
    <t>양지동</t>
    <phoneticPr fontId="2" type="noConversion"/>
  </si>
  <si>
    <t>산성동</t>
    <phoneticPr fontId="2" type="noConversion"/>
  </si>
  <si>
    <t>복정동</t>
    <phoneticPr fontId="2" type="noConversion"/>
  </si>
  <si>
    <t>신흥2동</t>
    <phoneticPr fontId="2" type="noConversion"/>
  </si>
  <si>
    <t>성남동</t>
    <phoneticPr fontId="2" type="noConversion"/>
  </si>
  <si>
    <t>지하2/지상1층</t>
    <phoneticPr fontId="2" type="noConversion"/>
  </si>
  <si>
    <t>지하2층</t>
    <phoneticPr fontId="2" type="noConversion"/>
  </si>
  <si>
    <t>지상3층</t>
    <phoneticPr fontId="2" type="noConversion"/>
  </si>
  <si>
    <t>지하1/지상4층</t>
    <phoneticPr fontId="2" type="noConversion"/>
  </si>
  <si>
    <t>지하1/지상2층</t>
    <phoneticPr fontId="2" type="noConversion"/>
  </si>
  <si>
    <t>지하1/지상1층</t>
    <phoneticPr fontId="2" type="noConversion"/>
  </si>
  <si>
    <t>지상4층</t>
    <phoneticPr fontId="2" type="noConversion"/>
  </si>
  <si>
    <t>지하2/지상3층</t>
    <phoneticPr fontId="2" type="noConversion"/>
  </si>
  <si>
    <t>지하2/지상2층</t>
    <phoneticPr fontId="2" type="noConversion"/>
  </si>
  <si>
    <t>지하3/지상1층</t>
    <phoneticPr fontId="2" type="noConversion"/>
  </si>
  <si>
    <t>지상5층</t>
    <phoneticPr fontId="2" type="noConversion"/>
  </si>
  <si>
    <t>철골식</t>
    <phoneticPr fontId="2" type="noConversion"/>
  </si>
  <si>
    <t>지평식</t>
    <phoneticPr fontId="2" type="noConversion"/>
  </si>
  <si>
    <t>2005.11.07</t>
    <phoneticPr fontId="2" type="noConversion"/>
  </si>
  <si>
    <t>2013.07.31</t>
    <phoneticPr fontId="2" type="noConversion"/>
  </si>
  <si>
    <t>2013.08.01</t>
    <phoneticPr fontId="2" type="noConversion"/>
  </si>
  <si>
    <t>2001.12.11</t>
    <phoneticPr fontId="2" type="noConversion"/>
  </si>
  <si>
    <t>1999.01.20</t>
    <phoneticPr fontId="2" type="noConversion"/>
  </si>
  <si>
    <t>2004.10.25</t>
    <phoneticPr fontId="2" type="noConversion"/>
  </si>
  <si>
    <t>2004.10.04</t>
    <phoneticPr fontId="2" type="noConversion"/>
  </si>
  <si>
    <t>1990.11.19</t>
    <phoneticPr fontId="2" type="noConversion"/>
  </si>
  <si>
    <t>1999.02.09</t>
    <phoneticPr fontId="2" type="noConversion"/>
  </si>
  <si>
    <t>2004.12.28</t>
    <phoneticPr fontId="2" type="noConversion"/>
  </si>
  <si>
    <t>2003.06.23</t>
    <phoneticPr fontId="2" type="noConversion"/>
  </si>
  <si>
    <t>2002.01.25</t>
    <phoneticPr fontId="2" type="noConversion"/>
  </si>
  <si>
    <t>2004.05.07</t>
    <phoneticPr fontId="2" type="noConversion"/>
  </si>
  <si>
    <t>2009.10.09</t>
    <phoneticPr fontId="2" type="noConversion"/>
  </si>
  <si>
    <t>2003.08.22</t>
    <phoneticPr fontId="2" type="noConversion"/>
  </si>
  <si>
    <t>2002.07.04</t>
    <phoneticPr fontId="2" type="noConversion"/>
  </si>
  <si>
    <t>2006.07.21</t>
    <phoneticPr fontId="2" type="noConversion"/>
  </si>
  <si>
    <t>2008.11.08</t>
    <phoneticPr fontId="2" type="noConversion"/>
  </si>
  <si>
    <t>1999.5.11</t>
    <phoneticPr fontId="2" type="noConversion"/>
  </si>
  <si>
    <t>731-8267</t>
    <phoneticPr fontId="2" type="noConversion"/>
  </si>
  <si>
    <t>731-8695</t>
    <phoneticPr fontId="2" type="noConversion"/>
  </si>
  <si>
    <t>744-1785</t>
    <phoneticPr fontId="2" type="noConversion"/>
  </si>
  <si>
    <t>731-8736</t>
    <phoneticPr fontId="2" type="noConversion"/>
  </si>
  <si>
    <t>731-5156</t>
    <phoneticPr fontId="2" type="noConversion"/>
  </si>
  <si>
    <t>747-9026</t>
    <phoneticPr fontId="2" type="noConversion"/>
  </si>
  <si>
    <t>736-5294</t>
    <phoneticPr fontId="2" type="noConversion"/>
  </si>
  <si>
    <t>731-1886</t>
    <phoneticPr fontId="2" type="noConversion"/>
  </si>
  <si>
    <t>754-1785</t>
    <phoneticPr fontId="2" type="noConversion"/>
  </si>
  <si>
    <t>757-1781</t>
    <phoneticPr fontId="2" type="noConversion"/>
  </si>
  <si>
    <t>759-9658</t>
    <phoneticPr fontId="2" type="noConversion"/>
  </si>
  <si>
    <t>752-1785</t>
    <phoneticPr fontId="2" type="noConversion"/>
  </si>
  <si>
    <t>754-5267</t>
    <phoneticPr fontId="2" type="noConversion"/>
  </si>
  <si>
    <t>741-0747</t>
    <phoneticPr fontId="2" type="noConversion"/>
  </si>
  <si>
    <t>721-3998</t>
    <phoneticPr fontId="2" type="noConversion"/>
  </si>
  <si>
    <t>722-1787</t>
    <phoneticPr fontId="2" type="noConversion"/>
  </si>
  <si>
    <t>721-2362</t>
    <phoneticPr fontId="2" type="noConversion"/>
  </si>
  <si>
    <t>758-7781</t>
    <phoneticPr fontId="2" type="noConversion"/>
  </si>
  <si>
    <t>721-1782</t>
    <phoneticPr fontId="2" type="noConversion"/>
  </si>
  <si>
    <t>723-7081</t>
    <phoneticPr fontId="2" type="noConversion"/>
  </si>
  <si>
    <t>723-9569</t>
    <phoneticPr fontId="2" type="noConversion"/>
  </si>
  <si>
    <t>722-5087</t>
    <phoneticPr fontId="2" type="noConversion"/>
  </si>
  <si>
    <t>721-5165</t>
    <phoneticPr fontId="2" type="noConversion"/>
  </si>
  <si>
    <t>721-5168</t>
    <phoneticPr fontId="2" type="noConversion"/>
  </si>
  <si>
    <t>721-5486</t>
    <phoneticPr fontId="2" type="noConversion"/>
  </si>
  <si>
    <t>721-1060</t>
    <phoneticPr fontId="2" type="noConversion"/>
  </si>
  <si>
    <t>721-7136</t>
    <phoneticPr fontId="2" type="noConversion"/>
  </si>
  <si>
    <t>721-6852</t>
    <phoneticPr fontId="2" type="noConversion"/>
  </si>
  <si>
    <t>721-3249</t>
    <phoneticPr fontId="2" type="noConversion"/>
  </si>
  <si>
    <t>721-1263</t>
    <phoneticPr fontId="2" type="noConversion"/>
  </si>
  <si>
    <t>2015.10.07</t>
    <phoneticPr fontId="2" type="noConversion"/>
  </si>
  <si>
    <t>중원구</t>
    <phoneticPr fontId="2" type="noConversion"/>
  </si>
  <si>
    <t>지하1/지상6층</t>
    <phoneticPr fontId="2" type="noConversion"/>
  </si>
  <si>
    <t>지하4층</t>
    <phoneticPr fontId="2" type="noConversion"/>
  </si>
  <si>
    <t>지하1/지상3</t>
    <phoneticPr fontId="2" type="noConversion"/>
  </si>
  <si>
    <t>지하4/지상1층</t>
    <phoneticPr fontId="2" type="noConversion"/>
  </si>
  <si>
    <t>지하3층</t>
    <phoneticPr fontId="2" type="noConversion"/>
  </si>
  <si>
    <t>지하6/지상1층</t>
    <phoneticPr fontId="2" type="noConversion"/>
  </si>
  <si>
    <t>2002.05.01</t>
    <phoneticPr fontId="2" type="noConversion"/>
  </si>
  <si>
    <t>2007.07.05</t>
    <phoneticPr fontId="2" type="noConversion"/>
  </si>
  <si>
    <t>1997.10.27</t>
    <phoneticPr fontId="2" type="noConversion"/>
  </si>
  <si>
    <t>1999.10.14</t>
    <phoneticPr fontId="2" type="noConversion"/>
  </si>
  <si>
    <t>2005.11.14</t>
    <phoneticPr fontId="2" type="noConversion"/>
  </si>
  <si>
    <t>2005.06.27</t>
    <phoneticPr fontId="2" type="noConversion"/>
  </si>
  <si>
    <t>2003.05.23</t>
    <phoneticPr fontId="2" type="noConversion"/>
  </si>
  <si>
    <t>2008.11.27</t>
    <phoneticPr fontId="2" type="noConversion"/>
  </si>
  <si>
    <t>2004.10.13</t>
    <phoneticPr fontId="2" type="noConversion"/>
  </si>
  <si>
    <t>2003.07.23</t>
    <phoneticPr fontId="2" type="noConversion"/>
  </si>
  <si>
    <t>2007.01.14</t>
    <phoneticPr fontId="2" type="noConversion"/>
  </si>
  <si>
    <t>1999.07.14</t>
    <phoneticPr fontId="2" type="noConversion"/>
  </si>
  <si>
    <t>1998.12.28</t>
    <phoneticPr fontId="2" type="noConversion"/>
  </si>
  <si>
    <t>2002.04.09</t>
    <phoneticPr fontId="2" type="noConversion"/>
  </si>
  <si>
    <t>2005.11.13</t>
    <phoneticPr fontId="2" type="noConversion"/>
  </si>
  <si>
    <t>2007.11.21</t>
    <phoneticPr fontId="2" type="noConversion"/>
  </si>
  <si>
    <t>781-1743</t>
    <phoneticPr fontId="2" type="noConversion"/>
  </si>
  <si>
    <t>722-3421</t>
    <phoneticPr fontId="2" type="noConversion"/>
  </si>
  <si>
    <t>758-2117</t>
    <phoneticPr fontId="2" type="noConversion"/>
  </si>
  <si>
    <t>753-1784</t>
    <phoneticPr fontId="2" type="noConversion"/>
  </si>
  <si>
    <t>747-9027</t>
    <phoneticPr fontId="2" type="noConversion"/>
  </si>
  <si>
    <t>741-1785</t>
    <phoneticPr fontId="2" type="noConversion"/>
  </si>
  <si>
    <t>731-7084</t>
    <phoneticPr fontId="2" type="noConversion"/>
  </si>
  <si>
    <t>731-8955</t>
    <phoneticPr fontId="2" type="noConversion"/>
  </si>
  <si>
    <t>731-1402</t>
    <phoneticPr fontId="2" type="noConversion"/>
  </si>
  <si>
    <t>731-6146</t>
    <phoneticPr fontId="2" type="noConversion"/>
  </si>
  <si>
    <t>731-1859</t>
    <phoneticPr fontId="2" type="noConversion"/>
  </si>
  <si>
    <t>736-0071</t>
    <phoneticPr fontId="2" type="noConversion"/>
  </si>
  <si>
    <t>731-8469</t>
    <phoneticPr fontId="2" type="noConversion"/>
  </si>
  <si>
    <t>745-4663</t>
    <phoneticPr fontId="2" type="noConversion"/>
  </si>
  <si>
    <t>733-9273</t>
    <phoneticPr fontId="2" type="noConversion"/>
  </si>
  <si>
    <t>748-4694</t>
    <phoneticPr fontId="2" type="noConversion"/>
  </si>
  <si>
    <t>733-0078</t>
    <phoneticPr fontId="2" type="noConversion"/>
  </si>
  <si>
    <t>736-0078</t>
    <phoneticPr fontId="2" type="noConversion"/>
  </si>
  <si>
    <t>745-1822</t>
    <phoneticPr fontId="2" type="noConversion"/>
  </si>
  <si>
    <t>731-6173</t>
    <phoneticPr fontId="2" type="noConversion"/>
  </si>
  <si>
    <t>731-6782</t>
    <phoneticPr fontId="2" type="noConversion"/>
  </si>
  <si>
    <t>736-5293</t>
    <phoneticPr fontId="2" type="noConversion"/>
  </si>
  <si>
    <t>731-8461</t>
    <phoneticPr fontId="2" type="noConversion"/>
  </si>
  <si>
    <t>742-7710</t>
    <phoneticPr fontId="2" type="noConversion"/>
  </si>
  <si>
    <t>733-8902</t>
    <phoneticPr fontId="2" type="noConversion"/>
  </si>
  <si>
    <t>741-8942</t>
    <phoneticPr fontId="2" type="noConversion"/>
  </si>
  <si>
    <t>731-0577</t>
    <phoneticPr fontId="2" type="noConversion"/>
  </si>
  <si>
    <t>731-9173</t>
    <phoneticPr fontId="2" type="noConversion"/>
  </si>
  <si>
    <t>721-6738</t>
    <phoneticPr fontId="2" type="noConversion"/>
  </si>
  <si>
    <t>금곡동</t>
    <phoneticPr fontId="2" type="noConversion"/>
  </si>
  <si>
    <t>1997.04.03</t>
    <phoneticPr fontId="2" type="noConversion"/>
  </si>
  <si>
    <t>2012.03.29</t>
    <phoneticPr fontId="2" type="noConversion"/>
  </si>
  <si>
    <t>2013.01.04</t>
    <phoneticPr fontId="2" type="noConversion"/>
  </si>
  <si>
    <t>2009.09.24</t>
    <phoneticPr fontId="2" type="noConversion"/>
  </si>
  <si>
    <t>1997.03.28</t>
    <phoneticPr fontId="2" type="noConversion"/>
  </si>
  <si>
    <t>2002.08.09</t>
    <phoneticPr fontId="2" type="noConversion"/>
  </si>
  <si>
    <t>2011.07.01</t>
    <phoneticPr fontId="2" type="noConversion"/>
  </si>
  <si>
    <t>1994.08.31</t>
    <phoneticPr fontId="2" type="noConversion"/>
  </si>
  <si>
    <t>2014.10.31</t>
    <phoneticPr fontId="2" type="noConversion"/>
  </si>
  <si>
    <t>701-2952</t>
    <phoneticPr fontId="2" type="noConversion"/>
  </si>
  <si>
    <t>701-7451</t>
    <phoneticPr fontId="2" type="noConversion"/>
  </si>
  <si>
    <t>701-4228</t>
    <phoneticPr fontId="2" type="noConversion"/>
  </si>
  <si>
    <t>701-3248</t>
    <phoneticPr fontId="2" type="noConversion"/>
  </si>
  <si>
    <t>716-2391</t>
    <phoneticPr fontId="2" type="noConversion"/>
  </si>
  <si>
    <t>719-8838</t>
    <phoneticPr fontId="2" type="noConversion"/>
  </si>
  <si>
    <t>711-6580</t>
    <phoneticPr fontId="2" type="noConversion"/>
  </si>
  <si>
    <t>717-1764</t>
    <phoneticPr fontId="2" type="noConversion"/>
  </si>
  <si>
    <t>718-7294</t>
    <phoneticPr fontId="2" type="noConversion"/>
  </si>
  <si>
    <t>716-9325</t>
    <phoneticPr fontId="2" type="noConversion"/>
  </si>
  <si>
    <t>701-5182</t>
    <phoneticPr fontId="2" type="noConversion"/>
  </si>
  <si>
    <t>709-9968</t>
    <phoneticPr fontId="2" type="noConversion"/>
  </si>
  <si>
    <t>8017-2600</t>
    <phoneticPr fontId="2" type="noConversion"/>
  </si>
  <si>
    <t>701-2610</t>
    <phoneticPr fontId="2" type="noConversion"/>
  </si>
  <si>
    <t>8016-8427</t>
    <phoneticPr fontId="2" type="noConversion"/>
  </si>
  <si>
    <t>2021년 변동사항</t>
    <phoneticPr fontId="2" type="noConversion"/>
  </si>
  <si>
    <t>5542-2번지</t>
    <phoneticPr fontId="2" type="noConversion"/>
  </si>
  <si>
    <t>3752-4번지</t>
    <phoneticPr fontId="2" type="noConversion"/>
  </si>
  <si>
    <t>2473번지</t>
    <phoneticPr fontId="2" type="noConversion"/>
  </si>
  <si>
    <t>6593번지</t>
    <phoneticPr fontId="2" type="noConversion"/>
  </si>
  <si>
    <t>37번지</t>
    <phoneticPr fontId="2" type="noConversion"/>
  </si>
  <si>
    <t>707번지</t>
    <phoneticPr fontId="2" type="noConversion"/>
  </si>
  <si>
    <t>673번지</t>
    <phoneticPr fontId="2" type="noConversion"/>
  </si>
  <si>
    <t>산164-3번지</t>
    <phoneticPr fontId="2" type="noConversion"/>
  </si>
  <si>
    <t>지하1층</t>
    <phoneticPr fontId="2" type="noConversion"/>
  </si>
  <si>
    <t>지하4/지상6</t>
    <phoneticPr fontId="2" type="noConversion"/>
  </si>
  <si>
    <t>4320번지</t>
    <phoneticPr fontId="2" type="noConversion"/>
  </si>
  <si>
    <t>7289번지</t>
    <phoneticPr fontId="2" type="noConversion"/>
  </si>
  <si>
    <t>6812번지</t>
    <phoneticPr fontId="2" type="noConversion"/>
  </si>
  <si>
    <t>산47-1번지</t>
    <phoneticPr fontId="2" type="noConversion"/>
  </si>
  <si>
    <t>224-6번지</t>
    <phoneticPr fontId="2" type="noConversion"/>
  </si>
  <si>
    <t>6번지</t>
    <phoneticPr fontId="2" type="noConversion"/>
  </si>
  <si>
    <t>724번지</t>
    <phoneticPr fontId="2" type="noConversion"/>
  </si>
  <si>
    <t>2223번지</t>
    <phoneticPr fontId="2" type="noConversion"/>
  </si>
  <si>
    <t>507번지 외 2필지</t>
    <phoneticPr fontId="2" type="noConversion"/>
  </si>
  <si>
    <t>7300-3번지 외 1필지</t>
    <phoneticPr fontId="2" type="noConversion"/>
  </si>
  <si>
    <t>7066-4번지</t>
    <phoneticPr fontId="2" type="noConversion"/>
  </si>
  <si>
    <t>1293번지 외 4필지</t>
    <phoneticPr fontId="2" type="noConversion"/>
  </si>
  <si>
    <t>4510-3번지</t>
    <phoneticPr fontId="2" type="noConversion"/>
  </si>
  <si>
    <t>1280번지 외 4필지</t>
    <phoneticPr fontId="2" type="noConversion"/>
  </si>
  <si>
    <t>3042-1번지</t>
    <phoneticPr fontId="2" type="noConversion"/>
  </si>
  <si>
    <t>5491번지</t>
    <phoneticPr fontId="2" type="noConversion"/>
  </si>
  <si>
    <t>2440번지</t>
    <phoneticPr fontId="2" type="noConversion"/>
  </si>
  <si>
    <t>2011.10.01</t>
    <phoneticPr fontId="2" type="noConversion"/>
  </si>
  <si>
    <t>희망로 공영주차장</t>
    <phoneticPr fontId="2" type="noConversion"/>
  </si>
  <si>
    <t>논골 공영주차장</t>
    <phoneticPr fontId="2" type="noConversion"/>
  </si>
  <si>
    <t>양지 제1 공영주차장</t>
    <phoneticPr fontId="2" type="noConversion"/>
  </si>
  <si>
    <t>양지 제2 공영주차장</t>
    <phoneticPr fontId="2" type="noConversion"/>
  </si>
  <si>
    <t>산성동 제1 공영주차장</t>
    <phoneticPr fontId="2" type="noConversion"/>
  </si>
  <si>
    <t>산성동 제2 공영주차장</t>
    <phoneticPr fontId="2" type="noConversion"/>
  </si>
  <si>
    <t>단대 공원 공영주차장</t>
    <phoneticPr fontId="2" type="noConversion"/>
  </si>
  <si>
    <t>산성역 환승주차장</t>
    <phoneticPr fontId="2" type="noConversion"/>
  </si>
  <si>
    <t>수진 제1 공영주차장</t>
    <phoneticPr fontId="2" type="noConversion"/>
  </si>
  <si>
    <t>수진1동</t>
    <phoneticPr fontId="2" type="noConversion"/>
  </si>
  <si>
    <t>수진 제3 공영주차장</t>
    <phoneticPr fontId="2" type="noConversion"/>
  </si>
  <si>
    <t>번성 공영주차장</t>
    <phoneticPr fontId="2" type="noConversion"/>
  </si>
  <si>
    <t>수진2동</t>
    <phoneticPr fontId="2" type="noConversion"/>
  </si>
  <si>
    <t>수진 제2 공영주차장</t>
    <phoneticPr fontId="2" type="noConversion"/>
  </si>
  <si>
    <t>신흥 제7 공영주차장</t>
    <phoneticPr fontId="2" type="noConversion"/>
  </si>
  <si>
    <t>신흥 제1 공영주차장</t>
    <phoneticPr fontId="2" type="noConversion"/>
  </si>
  <si>
    <t>신흥1동</t>
    <phoneticPr fontId="2" type="noConversion"/>
  </si>
  <si>
    <t>수정 공영주차장</t>
    <phoneticPr fontId="2" type="noConversion"/>
  </si>
  <si>
    <t>신흥3동</t>
    <phoneticPr fontId="2" type="noConversion"/>
  </si>
  <si>
    <t>신흥 3동 공영주차장</t>
    <phoneticPr fontId="2" type="noConversion"/>
  </si>
  <si>
    <t>신흥 제9 공영주차장</t>
    <phoneticPr fontId="2" type="noConversion"/>
  </si>
  <si>
    <t>아래숯골 공영주차장</t>
    <phoneticPr fontId="2" type="noConversion"/>
  </si>
  <si>
    <t>태평1동</t>
    <phoneticPr fontId="2" type="noConversion"/>
  </si>
  <si>
    <t>태평2동</t>
    <phoneticPr fontId="2" type="noConversion"/>
  </si>
  <si>
    <t>태평2동 제1 공영주차장</t>
    <phoneticPr fontId="2" type="noConversion"/>
  </si>
  <si>
    <t>태평3동</t>
    <phoneticPr fontId="2" type="noConversion"/>
  </si>
  <si>
    <t>태평4동 공영주차장</t>
    <phoneticPr fontId="2" type="noConversion"/>
  </si>
  <si>
    <t>태평4동</t>
    <phoneticPr fontId="2" type="noConversion"/>
  </si>
  <si>
    <t>태평4동 제3 공영주차장</t>
    <phoneticPr fontId="2" type="noConversion"/>
  </si>
  <si>
    <t>태평4동 제1 공영주차장</t>
    <phoneticPr fontId="2" type="noConversion"/>
  </si>
  <si>
    <t>태평 공영주차장</t>
    <phoneticPr fontId="2" type="noConversion"/>
  </si>
  <si>
    <t>건우 공영주차장</t>
    <phoneticPr fontId="2" type="noConversion"/>
  </si>
  <si>
    <t>태평동 탄천변 공영주차장</t>
    <phoneticPr fontId="2" type="noConversion"/>
  </si>
  <si>
    <t>금광1동</t>
    <phoneticPr fontId="2" type="noConversion"/>
  </si>
  <si>
    <t>1795번지</t>
    <phoneticPr fontId="2" type="noConversion"/>
  </si>
  <si>
    <t>금광1동 제1 공영주차장</t>
    <phoneticPr fontId="2" type="noConversion"/>
  </si>
  <si>
    <t>2450-3번지</t>
    <phoneticPr fontId="2" type="noConversion"/>
  </si>
  <si>
    <t>자혜 공영주차장</t>
    <phoneticPr fontId="2" type="noConversion"/>
  </si>
  <si>
    <t>금광 공영주차장</t>
    <phoneticPr fontId="2" type="noConversion"/>
  </si>
  <si>
    <t>금광2동 제1 공영주차장</t>
    <phoneticPr fontId="2" type="noConversion"/>
  </si>
  <si>
    <t>금광2동 제2 공영주차장</t>
    <phoneticPr fontId="2" type="noConversion"/>
  </si>
  <si>
    <t>3217번지</t>
    <phoneticPr fontId="2" type="noConversion"/>
  </si>
  <si>
    <t>4635번지</t>
    <phoneticPr fontId="2" type="noConversion"/>
  </si>
  <si>
    <t>금광2동</t>
    <phoneticPr fontId="2" type="noConversion"/>
  </si>
  <si>
    <t>상대원 제1 공영주차장</t>
    <phoneticPr fontId="2" type="noConversion"/>
  </si>
  <si>
    <t>상대원 제4 공영주차장</t>
    <phoneticPr fontId="2" type="noConversion"/>
  </si>
  <si>
    <t>152-1번지</t>
    <phoneticPr fontId="2" type="noConversion"/>
  </si>
  <si>
    <t>1115번지</t>
    <phoneticPr fontId="2" type="noConversion"/>
  </si>
  <si>
    <t>상대원1동</t>
    <phoneticPr fontId="2" type="noConversion"/>
  </si>
  <si>
    <t>대원 지하주차장</t>
    <phoneticPr fontId="2" type="noConversion"/>
  </si>
  <si>
    <t>상대원2동</t>
    <phoneticPr fontId="2" type="noConversion"/>
  </si>
  <si>
    <t>4251번지</t>
    <phoneticPr fontId="2" type="noConversion"/>
  </si>
  <si>
    <t>상대원 3동 공영주차장</t>
    <phoneticPr fontId="2" type="noConversion"/>
  </si>
  <si>
    <t>상대원3동</t>
    <phoneticPr fontId="2" type="noConversion"/>
  </si>
  <si>
    <t>788번지</t>
    <phoneticPr fontId="2" type="noConversion"/>
  </si>
  <si>
    <t>모란다목적 공영주차장</t>
    <phoneticPr fontId="2" type="noConversion"/>
  </si>
  <si>
    <t>4931번지</t>
    <phoneticPr fontId="2" type="noConversion"/>
  </si>
  <si>
    <t>성남동 제1 공영주차장</t>
    <phoneticPr fontId="2" type="noConversion"/>
  </si>
  <si>
    <t>성남동 제2 공영주차장</t>
    <phoneticPr fontId="2" type="noConversion"/>
  </si>
  <si>
    <t>성남동 대형 공영주차장</t>
    <phoneticPr fontId="2" type="noConversion"/>
  </si>
  <si>
    <t>2810번지 외 1필지</t>
    <phoneticPr fontId="2" type="noConversion"/>
  </si>
  <si>
    <t>2874번지</t>
    <phoneticPr fontId="2" type="noConversion"/>
  </si>
  <si>
    <t>4596번지</t>
    <phoneticPr fontId="2" type="noConversion"/>
  </si>
  <si>
    <t>4202번지</t>
    <phoneticPr fontId="2" type="noConversion"/>
  </si>
  <si>
    <t>대원천 공영주차장</t>
    <phoneticPr fontId="2" type="noConversion"/>
  </si>
  <si>
    <t>은행1 공영주차장</t>
    <phoneticPr fontId="2" type="noConversion"/>
  </si>
  <si>
    <t>은행1동 제2 공영주차장</t>
    <phoneticPr fontId="2" type="noConversion"/>
  </si>
  <si>
    <t>은행동 제5 공영주차장</t>
    <phoneticPr fontId="2" type="noConversion"/>
  </si>
  <si>
    <t>1944번지 외 1필지</t>
    <phoneticPr fontId="2" type="noConversion"/>
  </si>
  <si>
    <t>1932-7번지</t>
    <phoneticPr fontId="2" type="noConversion"/>
  </si>
  <si>
    <t>62-1번지</t>
    <phoneticPr fontId="2" type="noConversion"/>
  </si>
  <si>
    <t>은행1동</t>
    <phoneticPr fontId="2" type="noConversion"/>
  </si>
  <si>
    <t>은행2동</t>
    <phoneticPr fontId="2" type="noConversion"/>
  </si>
  <si>
    <t>은행2동 제3 공영주차장</t>
    <phoneticPr fontId="2" type="noConversion"/>
  </si>
  <si>
    <t>은행2동 제4 공영주차장</t>
    <phoneticPr fontId="2" type="noConversion"/>
  </si>
  <si>
    <t>은행동 제6 공영주차장</t>
    <phoneticPr fontId="2" type="noConversion"/>
  </si>
  <si>
    <t>은행동 제7 공영주차장</t>
    <phoneticPr fontId="2" type="noConversion"/>
  </si>
  <si>
    <t>은행동 제8 공영주차장</t>
    <phoneticPr fontId="2" type="noConversion"/>
  </si>
  <si>
    <t>은행동 제9 공영주차장</t>
    <phoneticPr fontId="2" type="noConversion"/>
  </si>
  <si>
    <t>은행동 제10 공영주차장</t>
    <phoneticPr fontId="2" type="noConversion"/>
  </si>
  <si>
    <t>1730-3번지</t>
    <phoneticPr fontId="2" type="noConversion"/>
  </si>
  <si>
    <t>550-12번지 외 2필지</t>
    <phoneticPr fontId="2" type="noConversion"/>
  </si>
  <si>
    <t>중앙동</t>
    <phoneticPr fontId="2" type="noConversion"/>
  </si>
  <si>
    <t>해오름 공영주차장</t>
    <phoneticPr fontId="2" type="noConversion"/>
  </si>
  <si>
    <t>중앙동 제4 공영주차장</t>
    <phoneticPr fontId="2" type="noConversion"/>
  </si>
  <si>
    <t>중앙동 제3 공영주차장</t>
    <phoneticPr fontId="2" type="noConversion"/>
  </si>
  <si>
    <t>중앙동 제2 공영주차장</t>
    <phoneticPr fontId="2" type="noConversion"/>
  </si>
  <si>
    <t>중앙동 제1 공영주차장</t>
    <phoneticPr fontId="2" type="noConversion"/>
  </si>
  <si>
    <t>6-1번지 외 2필지</t>
    <phoneticPr fontId="2" type="noConversion"/>
  </si>
  <si>
    <t>2079번지 외 1필지</t>
    <phoneticPr fontId="2" type="noConversion"/>
  </si>
  <si>
    <t>산16-4번지</t>
    <phoneticPr fontId="2" type="noConversion"/>
  </si>
  <si>
    <t>2169-1번지 외 2필지</t>
    <phoneticPr fontId="2" type="noConversion"/>
  </si>
  <si>
    <t>1637번지</t>
    <phoneticPr fontId="2" type="noConversion"/>
  </si>
  <si>
    <t>판교역 환승주차장</t>
    <phoneticPr fontId="2" type="noConversion"/>
  </si>
  <si>
    <t>백현동</t>
    <phoneticPr fontId="2" type="noConversion"/>
  </si>
  <si>
    <t>수내동</t>
    <phoneticPr fontId="2" type="noConversion"/>
  </si>
  <si>
    <t>수내역 환승주차장</t>
    <phoneticPr fontId="2" type="noConversion"/>
  </si>
  <si>
    <t>수내동 공영주차장</t>
    <phoneticPr fontId="2" type="noConversion"/>
  </si>
  <si>
    <t>15-1번지</t>
    <phoneticPr fontId="2" type="noConversion"/>
  </si>
  <si>
    <t>119-1번지</t>
    <phoneticPr fontId="2" type="noConversion"/>
  </si>
  <si>
    <t>금곡동 공영주차장</t>
    <phoneticPr fontId="2" type="noConversion"/>
  </si>
  <si>
    <t>오리역 환승주차장</t>
    <phoneticPr fontId="2" type="noConversion"/>
  </si>
  <si>
    <t>169번지</t>
    <phoneticPr fontId="2" type="noConversion"/>
  </si>
  <si>
    <t>정자역 환승주차장</t>
    <phoneticPr fontId="2" type="noConversion"/>
  </si>
  <si>
    <t>정자동</t>
    <phoneticPr fontId="2" type="noConversion"/>
  </si>
  <si>
    <t>26번지</t>
    <phoneticPr fontId="2" type="noConversion"/>
  </si>
  <si>
    <t>196번지</t>
    <phoneticPr fontId="2" type="noConversion"/>
  </si>
  <si>
    <t>574번지</t>
    <phoneticPr fontId="2" type="noConversion"/>
  </si>
  <si>
    <t>판교 공영주차장</t>
    <phoneticPr fontId="2" type="noConversion"/>
  </si>
  <si>
    <t>539번지</t>
    <phoneticPr fontId="2" type="noConversion"/>
  </si>
  <si>
    <t>야탑역 제1 환승주차장</t>
    <phoneticPr fontId="2" type="noConversion"/>
  </si>
  <si>
    <t>야탑역 제2 환승주차장</t>
    <phoneticPr fontId="2" type="noConversion"/>
  </si>
  <si>
    <t>야탑동</t>
    <phoneticPr fontId="2" type="noConversion"/>
  </si>
  <si>
    <t>353-5번지</t>
    <phoneticPr fontId="2" type="noConversion"/>
  </si>
  <si>
    <t>364-2번지</t>
    <phoneticPr fontId="2" type="noConversion"/>
  </si>
  <si>
    <t>점골 공영주차장</t>
    <phoneticPr fontId="2" type="noConversion"/>
  </si>
  <si>
    <t>332번지</t>
    <phoneticPr fontId="2" type="noConversion"/>
  </si>
  <si>
    <t>정자전원마을 공영주차장</t>
    <phoneticPr fontId="2" type="noConversion"/>
  </si>
  <si>
    <t>239번지</t>
    <phoneticPr fontId="2" type="noConversion"/>
  </si>
  <si>
    <t>맛고을 공영주차장</t>
    <phoneticPr fontId="2" type="noConversion"/>
  </si>
  <si>
    <t>385번지</t>
    <phoneticPr fontId="2" type="noConversion"/>
  </si>
  <si>
    <t>서현역 환승주차장</t>
    <phoneticPr fontId="2" type="noConversion"/>
  </si>
  <si>
    <t>264번지</t>
    <phoneticPr fontId="2" type="noConversion"/>
  </si>
  <si>
    <t>분당구</t>
    <phoneticPr fontId="2" type="noConversion"/>
  </si>
  <si>
    <t>구미동</t>
    <phoneticPr fontId="2" type="noConversion"/>
  </si>
  <si>
    <t>삼평동</t>
    <phoneticPr fontId="2" type="noConversion"/>
  </si>
  <si>
    <t>서현동</t>
    <phoneticPr fontId="2" type="noConversion"/>
  </si>
  <si>
    <t>운중동</t>
    <phoneticPr fontId="2" type="noConversion"/>
  </si>
  <si>
    <t>판교동</t>
    <phoneticPr fontId="2" type="noConversion"/>
  </si>
  <si>
    <t>934번지</t>
    <phoneticPr fontId="2" type="noConversion"/>
  </si>
  <si>
    <t>공영주차장(노외주차장)</t>
    <phoneticPr fontId="2" type="noConversion"/>
  </si>
  <si>
    <t>수정구</t>
    <phoneticPr fontId="2" type="noConversion"/>
  </si>
  <si>
    <t>산성동 7 소규모주차장</t>
    <phoneticPr fontId="2" type="noConversion"/>
  </si>
  <si>
    <t>신흥1동 5041 소규모주차장</t>
    <phoneticPr fontId="2" type="noConversion"/>
  </si>
  <si>
    <t>양지동</t>
  </si>
  <si>
    <t>63번지</t>
  </si>
  <si>
    <t>342번지</t>
  </si>
  <si>
    <t>744번지</t>
  </si>
  <si>
    <t>473번지</t>
  </si>
  <si>
    <t>태평2동</t>
  </si>
  <si>
    <t>태평1동</t>
  </si>
  <si>
    <t>태평3동</t>
  </si>
  <si>
    <t>태평4동</t>
  </si>
  <si>
    <t>5774번지</t>
  </si>
  <si>
    <t>5611-1번지</t>
  </si>
  <si>
    <t>5190-3번지</t>
  </si>
  <si>
    <t>2703번지</t>
  </si>
  <si>
    <t>3182번지</t>
  </si>
  <si>
    <t>3273-1번지</t>
  </si>
  <si>
    <t>3304번지</t>
  </si>
  <si>
    <t>3307-19번지</t>
  </si>
  <si>
    <t>3307-47번지</t>
  </si>
  <si>
    <t>3307-59번지</t>
  </si>
  <si>
    <t>3483번지</t>
  </si>
  <si>
    <t>346번지</t>
  </si>
  <si>
    <t>376번지</t>
  </si>
  <si>
    <t>615번지</t>
  </si>
  <si>
    <t>651번지</t>
  </si>
  <si>
    <t>635번지</t>
  </si>
  <si>
    <t>699번지</t>
  </si>
  <si>
    <t>725번지</t>
  </si>
  <si>
    <t>733번지</t>
  </si>
  <si>
    <t>874번지</t>
  </si>
  <si>
    <t>961번지</t>
  </si>
  <si>
    <t>1066번지</t>
  </si>
  <si>
    <t>1086번지</t>
  </si>
  <si>
    <t>1092번지</t>
  </si>
  <si>
    <t>1108번지</t>
  </si>
  <si>
    <t>1176번지</t>
  </si>
  <si>
    <t>1254번지</t>
  </si>
  <si>
    <t>1257번지</t>
  </si>
  <si>
    <t>3092번지</t>
  </si>
  <si>
    <t>816번지</t>
  </si>
  <si>
    <t>1357번지</t>
  </si>
  <si>
    <t>1405번지</t>
  </si>
  <si>
    <t>2856번지</t>
  </si>
  <si>
    <t>3591번지</t>
  </si>
  <si>
    <t>3608,9번지</t>
  </si>
  <si>
    <t>4939번지</t>
  </si>
  <si>
    <t>4799번지</t>
  </si>
  <si>
    <t>4303-11번지</t>
  </si>
  <si>
    <t>47-1번지</t>
  </si>
  <si>
    <t>2067번지</t>
  </si>
  <si>
    <t>7299-5번지</t>
  </si>
  <si>
    <t>7328번지</t>
  </si>
  <si>
    <t>27번지</t>
  </si>
  <si>
    <t>338번지</t>
  </si>
  <si>
    <t>1421번지</t>
  </si>
  <si>
    <t>1434번지</t>
  </si>
  <si>
    <t>1571번지</t>
  </si>
  <si>
    <t>1636번지</t>
  </si>
  <si>
    <t>2127번지</t>
  </si>
  <si>
    <t>1841번지</t>
  </si>
  <si>
    <t>1679번지</t>
  </si>
  <si>
    <t>2559번지</t>
  </si>
  <si>
    <t>금광1동</t>
  </si>
  <si>
    <t>금광2동</t>
  </si>
  <si>
    <t>성남동</t>
  </si>
  <si>
    <t>상대원1동</t>
  </si>
  <si>
    <t>상대원2동</t>
  </si>
  <si>
    <t>상대원3동</t>
  </si>
  <si>
    <t>은행1동</t>
  </si>
  <si>
    <t>은행2동</t>
  </si>
  <si>
    <t>중앙동</t>
  </si>
  <si>
    <t>170번지</t>
  </si>
  <si>
    <t>1378번지</t>
  </si>
  <si>
    <t>3169번지</t>
  </si>
  <si>
    <t>3209-11번지</t>
  </si>
  <si>
    <t>3253번지</t>
  </si>
  <si>
    <t>3257번지</t>
  </si>
  <si>
    <t>3350번지</t>
  </si>
  <si>
    <t>3385번지</t>
  </si>
  <si>
    <t>3410번지</t>
  </si>
  <si>
    <t>3417번지</t>
  </si>
  <si>
    <t>3245번지</t>
  </si>
  <si>
    <t>3246번지</t>
  </si>
  <si>
    <t>3439번지</t>
  </si>
  <si>
    <t>3808번지</t>
  </si>
  <si>
    <t>3897번지</t>
  </si>
  <si>
    <t>3921번지</t>
  </si>
  <si>
    <t>3935번지</t>
  </si>
  <si>
    <t>3949번지</t>
  </si>
  <si>
    <t>4224번지</t>
  </si>
  <si>
    <t>3438번지</t>
  </si>
  <si>
    <t>2953번지</t>
  </si>
  <si>
    <t>4176번지</t>
  </si>
  <si>
    <t>2404번지</t>
  </si>
  <si>
    <t>125-1번지</t>
  </si>
  <si>
    <t>913번지</t>
  </si>
  <si>
    <t>1488번지</t>
  </si>
  <si>
    <t>1584번지</t>
  </si>
  <si>
    <t>1659번지</t>
  </si>
  <si>
    <t>1769번지</t>
  </si>
  <si>
    <t>1319-1,2,3번지</t>
  </si>
  <si>
    <t>1100번지</t>
  </si>
  <si>
    <t>4718번지</t>
  </si>
  <si>
    <t>5083번지</t>
  </si>
  <si>
    <t>2990-10번지</t>
  </si>
  <si>
    <t>2991-7번지</t>
  </si>
  <si>
    <t>2992-5번지</t>
  </si>
  <si>
    <t>2994-9번지</t>
  </si>
  <si>
    <t>2995-8번지</t>
  </si>
  <si>
    <t>5004번지</t>
  </si>
  <si>
    <t>5233-1번지</t>
  </si>
  <si>
    <t>1381-6번지</t>
  </si>
  <si>
    <t>2419번지</t>
  </si>
  <si>
    <t>808번지</t>
  </si>
  <si>
    <t>814번지</t>
  </si>
  <si>
    <t>823번지</t>
  </si>
  <si>
    <t>825번지</t>
  </si>
  <si>
    <t>844번지</t>
  </si>
  <si>
    <t>855번지</t>
  </si>
  <si>
    <t>865-10,12번지</t>
  </si>
  <si>
    <t>883번지</t>
  </si>
  <si>
    <t>2307번지</t>
  </si>
  <si>
    <t>2327번지</t>
  </si>
  <si>
    <t>834번지</t>
  </si>
  <si>
    <t>2078번지</t>
  </si>
  <si>
    <t>2649번지</t>
  </si>
  <si>
    <t>865번지</t>
  </si>
  <si>
    <t>2938번지</t>
  </si>
  <si>
    <t>2938-2번지</t>
  </si>
  <si>
    <t>1932-4번지</t>
  </si>
  <si>
    <t>1932-8번지</t>
  </si>
  <si>
    <t>2025번지</t>
  </si>
  <si>
    <t>196-1번지</t>
  </si>
  <si>
    <t>646번지</t>
  </si>
  <si>
    <t>862-1번지</t>
  </si>
  <si>
    <t>789번지</t>
  </si>
  <si>
    <t>2499번지</t>
  </si>
  <si>
    <t>2195번지</t>
  </si>
  <si>
    <t>금광2동 3253 소규모주차장</t>
    <phoneticPr fontId="2" type="noConversion"/>
  </si>
  <si>
    <t>금광2동 3438 소규모주차장</t>
    <phoneticPr fontId="2" type="noConversion"/>
  </si>
  <si>
    <t>금광2동 2953 소규모주차장</t>
    <phoneticPr fontId="2" type="noConversion"/>
  </si>
  <si>
    <t>상대원1동 1584 소규모주차장</t>
    <phoneticPr fontId="2" type="noConversion"/>
  </si>
  <si>
    <t>분당동</t>
  </si>
  <si>
    <t>운중동</t>
  </si>
  <si>
    <t>정자동</t>
  </si>
  <si>
    <t>백현동</t>
  </si>
  <si>
    <t>974번지</t>
    <phoneticPr fontId="2" type="noConversion"/>
  </si>
  <si>
    <t>상세위치</t>
    <phoneticPr fontId="2" type="noConversion"/>
  </si>
  <si>
    <t>노상주차장(무료)</t>
    <phoneticPr fontId="2" type="noConversion"/>
  </si>
  <si>
    <t>수상1 노상주차장</t>
    <phoneticPr fontId="2" type="noConversion"/>
  </si>
  <si>
    <t>수상2 노상주차장</t>
    <phoneticPr fontId="2" type="noConversion"/>
  </si>
  <si>
    <t>수상4 노상주차장</t>
    <phoneticPr fontId="2" type="noConversion"/>
  </si>
  <si>
    <t>수상5 노상주차장</t>
    <phoneticPr fontId="2" type="noConversion"/>
  </si>
  <si>
    <t>수상9, 10 노상주차장</t>
    <phoneticPr fontId="2" type="noConversion"/>
  </si>
  <si>
    <t>수상 11 노상주차장</t>
    <phoneticPr fontId="2" type="noConversion"/>
  </si>
  <si>
    <t>수상 11-1 노상주차장</t>
    <phoneticPr fontId="2" type="noConversion"/>
  </si>
  <si>
    <t>산성대로 191</t>
    <phoneticPr fontId="2" type="noConversion"/>
  </si>
  <si>
    <t>산성대로 195(으뜸카센타 앞)</t>
    <phoneticPr fontId="2" type="noConversion"/>
  </si>
  <si>
    <t>산성대로 183(천지주방 앞)</t>
    <phoneticPr fontId="2" type="noConversion"/>
  </si>
  <si>
    <t>산성대로 415(단대동 농협 앞)</t>
    <phoneticPr fontId="2" type="noConversion"/>
  </si>
  <si>
    <t>산성대로 478(여성복지회관 앞)</t>
    <phoneticPr fontId="2" type="noConversion"/>
  </si>
  <si>
    <t>산성대로395(단대오거리 KT 옆)</t>
    <phoneticPr fontId="2" type="noConversion"/>
  </si>
  <si>
    <t>산성대로 415(새마을금고 앞)</t>
    <phoneticPr fontId="2" type="noConversion"/>
  </si>
  <si>
    <t>수상7 노상주차장</t>
    <phoneticPr fontId="2" type="noConversion"/>
  </si>
  <si>
    <t>산성대로 285(열쇠도매 앞)</t>
    <phoneticPr fontId="2" type="noConversion"/>
  </si>
  <si>
    <t>수상20 노상주차장</t>
    <phoneticPr fontId="2" type="noConversion"/>
  </si>
  <si>
    <t>산성대로 589 노상주차장</t>
    <phoneticPr fontId="2" type="noConversion"/>
  </si>
  <si>
    <t>산성대로 505(양지동사무소 옆)</t>
    <phoneticPr fontId="2" type="noConversion"/>
  </si>
  <si>
    <t>산성대로589(남한산성 입구 화로구이 앞)</t>
    <phoneticPr fontId="2" type="noConversion"/>
  </si>
  <si>
    <t>수상1-2 노상주차장</t>
    <phoneticPr fontId="2" type="noConversion"/>
  </si>
  <si>
    <t>산성대로 451</t>
    <phoneticPr fontId="2" type="noConversion"/>
  </si>
  <si>
    <t>1370번지</t>
    <phoneticPr fontId="2" type="noConversion"/>
  </si>
  <si>
    <t>중상25, 26 노상주차장</t>
    <phoneticPr fontId="2" type="noConversion"/>
  </si>
  <si>
    <t>4396번지</t>
    <phoneticPr fontId="2" type="noConversion"/>
  </si>
  <si>
    <t>산성대로382번길2(포유전기 앞)</t>
    <phoneticPr fontId="2" type="noConversion"/>
  </si>
  <si>
    <t>중상27 노상주차장</t>
    <phoneticPr fontId="2" type="noConversion"/>
  </si>
  <si>
    <t>4543번지</t>
    <phoneticPr fontId="2" type="noConversion"/>
  </si>
  <si>
    <t>산성대로414-1(삼일부동산 앞)</t>
    <phoneticPr fontId="2" type="noConversion"/>
  </si>
  <si>
    <t>중상31 노상주차장</t>
    <phoneticPr fontId="2" type="noConversion"/>
  </si>
  <si>
    <t>중상88 노상주차장</t>
    <phoneticPr fontId="2" type="noConversion"/>
  </si>
  <si>
    <t>3128번지</t>
    <phoneticPr fontId="2" type="noConversion"/>
  </si>
  <si>
    <t>3688번지</t>
    <phoneticPr fontId="2" type="noConversion"/>
  </si>
  <si>
    <t>광명로331(금광프라자 약국 앞)</t>
    <phoneticPr fontId="2" type="noConversion"/>
  </si>
  <si>
    <t>광명로353(새마을금고 앞)</t>
    <phoneticPr fontId="2" type="noConversion"/>
  </si>
  <si>
    <t>중상89 노상주차장</t>
    <phoneticPr fontId="2" type="noConversion"/>
  </si>
  <si>
    <t>중상33 노상주차장</t>
    <phoneticPr fontId="2" type="noConversion"/>
  </si>
  <si>
    <t>중상34, 35 노상주차장</t>
    <phoneticPr fontId="2" type="noConversion"/>
  </si>
  <si>
    <t>중상36 노상주차장</t>
    <phoneticPr fontId="2" type="noConversion"/>
  </si>
  <si>
    <t>중상41 노상주차장</t>
    <phoneticPr fontId="2" type="noConversion"/>
  </si>
  <si>
    <t>중상 41-1 노상주차장</t>
    <phoneticPr fontId="2" type="noConversion"/>
  </si>
  <si>
    <t>중상38, 39 노상주차장</t>
    <phoneticPr fontId="2" type="noConversion"/>
  </si>
  <si>
    <t>4790번지</t>
    <phoneticPr fontId="2" type="noConversion"/>
  </si>
  <si>
    <t>산성대로464(필정형외과 앞)</t>
    <phoneticPr fontId="2" type="noConversion"/>
  </si>
  <si>
    <t>150번지</t>
    <phoneticPr fontId="2" type="noConversion"/>
  </si>
  <si>
    <t>사기막골로52(파리크라상 앞)</t>
    <phoneticPr fontId="2" type="noConversion"/>
  </si>
  <si>
    <t>1125-7번지</t>
    <phoneticPr fontId="2" type="noConversion"/>
  </si>
  <si>
    <t>박석로10(중앙사우나 앞)</t>
    <phoneticPr fontId="2" type="noConversion"/>
  </si>
  <si>
    <t>1622번지</t>
    <phoneticPr fontId="2" type="noConversion"/>
  </si>
  <si>
    <t>둔촌대로415(광성전기 앞)</t>
    <phoneticPr fontId="2" type="noConversion"/>
  </si>
  <si>
    <t>5438번지</t>
    <phoneticPr fontId="2" type="noConversion"/>
  </si>
  <si>
    <t>둔촌대로424(한일시멘트 앞)</t>
    <phoneticPr fontId="2" type="noConversion"/>
  </si>
  <si>
    <t>중상40 노상주차장</t>
    <phoneticPr fontId="2" type="noConversion"/>
  </si>
  <si>
    <t>517-7번지</t>
    <phoneticPr fontId="2" type="noConversion"/>
  </si>
  <si>
    <t>513-15번지</t>
    <phoneticPr fontId="2" type="noConversion"/>
  </si>
  <si>
    <t>둔촌대로474(신한은행 앞)</t>
    <phoneticPr fontId="2" type="noConversion"/>
  </si>
  <si>
    <t>둔촌대로482(소방서 앞)</t>
    <phoneticPr fontId="2" type="noConversion"/>
  </si>
  <si>
    <t>513-14번지</t>
    <phoneticPr fontId="2" type="noConversion"/>
  </si>
  <si>
    <t>둔촌대로484(시콕스타워 앞)</t>
    <phoneticPr fontId="2" type="noConversion"/>
  </si>
  <si>
    <t>중상32, 75 노상주차장</t>
    <phoneticPr fontId="2" type="noConversion"/>
  </si>
  <si>
    <t>146-1번지</t>
    <phoneticPr fontId="2" type="noConversion"/>
  </si>
  <si>
    <t>사기막골로47(삼성테크윈 앞)</t>
    <phoneticPr fontId="2" type="noConversion"/>
  </si>
  <si>
    <t>중상79하 노상주차장</t>
    <phoneticPr fontId="2" type="noConversion"/>
  </si>
  <si>
    <t>143-1번지</t>
    <phoneticPr fontId="2" type="noConversion"/>
  </si>
  <si>
    <t>133-1번지</t>
    <phoneticPr fontId="2" type="noConversion"/>
  </si>
  <si>
    <t>금빛로2(영원무역 후문 건너편)</t>
    <phoneticPr fontId="2" type="noConversion"/>
  </si>
  <si>
    <t>중상83 노상주차장</t>
    <phoneticPr fontId="2" type="noConversion"/>
  </si>
  <si>
    <t>135-1번지</t>
    <phoneticPr fontId="2" type="noConversion"/>
  </si>
  <si>
    <t>사기막골로233(와방중화요리 앞)</t>
    <phoneticPr fontId="2" type="noConversion"/>
  </si>
  <si>
    <t>2126번지</t>
    <phoneticPr fontId="2" type="noConversion"/>
  </si>
  <si>
    <t>2106번지</t>
    <phoneticPr fontId="2" type="noConversion"/>
  </si>
  <si>
    <t>2064번지</t>
    <phoneticPr fontId="2" type="noConversion"/>
  </si>
  <si>
    <t>2013번지</t>
    <phoneticPr fontId="2" type="noConversion"/>
  </si>
  <si>
    <t>중상11 노상주차장</t>
    <phoneticPr fontId="2" type="noConversion"/>
  </si>
  <si>
    <t>중상12 노상주차장</t>
    <phoneticPr fontId="2" type="noConversion"/>
  </si>
  <si>
    <t>2188번지</t>
    <phoneticPr fontId="2" type="noConversion"/>
  </si>
  <si>
    <t>2167번지</t>
    <phoneticPr fontId="2" type="noConversion"/>
  </si>
  <si>
    <t>산성대로188(태양문구 앞)</t>
    <phoneticPr fontId="2" type="noConversion"/>
  </si>
  <si>
    <t>산성대로194(구들장모텔 앞)</t>
    <phoneticPr fontId="2" type="noConversion"/>
  </si>
  <si>
    <t>중상1 노상주차장</t>
    <phoneticPr fontId="2" type="noConversion"/>
  </si>
  <si>
    <t>중상2 노상주차장</t>
    <phoneticPr fontId="2" type="noConversion"/>
  </si>
  <si>
    <t>중상3 노상주차장</t>
    <phoneticPr fontId="2" type="noConversion"/>
  </si>
  <si>
    <t>중상6, 7 노상주차장</t>
    <phoneticPr fontId="2" type="noConversion"/>
  </si>
  <si>
    <t>중상8, 9 노상주차장</t>
    <phoneticPr fontId="2" type="noConversion"/>
  </si>
  <si>
    <t>중상10 노상주차장</t>
    <phoneticPr fontId="2" type="noConversion"/>
  </si>
  <si>
    <t>3183번지</t>
    <phoneticPr fontId="2" type="noConversion"/>
  </si>
  <si>
    <t>3166번지</t>
    <phoneticPr fontId="2" type="noConversion"/>
  </si>
  <si>
    <t>3141번지</t>
    <phoneticPr fontId="2" type="noConversion"/>
  </si>
  <si>
    <t>2264번지</t>
    <phoneticPr fontId="2" type="noConversion"/>
  </si>
  <si>
    <t>2224번지</t>
    <phoneticPr fontId="2" type="noConversion"/>
  </si>
  <si>
    <t>2207번지</t>
    <phoneticPr fontId="2" type="noConversion"/>
  </si>
  <si>
    <t>산성대로132(수산리치빌 앞)</t>
    <phoneticPr fontId="2" type="noConversion"/>
  </si>
  <si>
    <t>산성대로110(원진빌딩 앞)</t>
    <phoneticPr fontId="2" type="noConversion"/>
  </si>
  <si>
    <t>산성대로116(코스모스모텔 앞)</t>
    <phoneticPr fontId="2" type="noConversion"/>
  </si>
  <si>
    <t>산성대로156(국빈관나이트 앞)</t>
    <phoneticPr fontId="2" type="noConversion"/>
  </si>
  <si>
    <t>산성대로162(가전가구재활용센터 앞)</t>
    <phoneticPr fontId="2" type="noConversion"/>
  </si>
  <si>
    <t>산성대로180(스타돔나이트 앞)</t>
    <phoneticPr fontId="2" type="noConversion"/>
  </si>
  <si>
    <t>중상24 노상주차장</t>
    <phoneticPr fontId="2" type="noConversion"/>
  </si>
  <si>
    <t>중상66 노상주차장</t>
    <phoneticPr fontId="2" type="noConversion"/>
  </si>
  <si>
    <t>4394번지</t>
    <phoneticPr fontId="2" type="noConversion"/>
  </si>
  <si>
    <t>4092번지</t>
    <phoneticPr fontId="2" type="noConversion"/>
  </si>
  <si>
    <t>둔촌대로125(삼화페인트 앞)</t>
    <phoneticPr fontId="2" type="noConversion"/>
  </si>
  <si>
    <t>산성대로380(아이파트안경 앞)</t>
    <phoneticPr fontId="2" type="noConversion"/>
  </si>
  <si>
    <t>중상70-1 노상주차장</t>
    <phoneticPr fontId="2" type="noConversion"/>
  </si>
  <si>
    <t>중상70-2 노상주차장</t>
    <phoneticPr fontId="2" type="noConversion"/>
  </si>
  <si>
    <t>중상70-4, 5 노상주차장</t>
    <phoneticPr fontId="2" type="noConversion"/>
  </si>
  <si>
    <t>중상70-6 노상주차장</t>
    <phoneticPr fontId="2" type="noConversion"/>
  </si>
  <si>
    <t>611번지</t>
    <phoneticPr fontId="2" type="noConversion"/>
  </si>
  <si>
    <t>664번지</t>
    <phoneticPr fontId="2" type="noConversion"/>
  </si>
  <si>
    <t>722-4번지</t>
    <phoneticPr fontId="2" type="noConversion"/>
  </si>
  <si>
    <t>978번지</t>
    <phoneticPr fontId="2" type="noConversion"/>
  </si>
  <si>
    <t>1589번지</t>
    <phoneticPr fontId="2" type="noConversion"/>
  </si>
  <si>
    <t>산성대로588(남한산성입구 밀레 앞)</t>
    <phoneticPr fontId="2" type="noConversion"/>
  </si>
  <si>
    <t>산성대로492-1(연세내과 앞)</t>
    <phoneticPr fontId="2" type="noConversion"/>
  </si>
  <si>
    <t>산성대로504번길1(25시 동물병원 앞)</t>
    <phoneticPr fontId="2" type="noConversion"/>
  </si>
  <si>
    <t>산성대로540(산성쌈밥집 앞)</t>
    <phoneticPr fontId="2" type="noConversion"/>
  </si>
  <si>
    <t>산성대로546-1(신한은행 앞)</t>
    <phoneticPr fontId="2" type="noConversion"/>
  </si>
  <si>
    <t>산성대로566(함흥냉면 앞)</t>
    <phoneticPr fontId="2" type="noConversion"/>
  </si>
  <si>
    <t>1168번지</t>
    <phoneticPr fontId="2" type="noConversion"/>
  </si>
  <si>
    <t>1012번지</t>
    <phoneticPr fontId="2" type="noConversion"/>
  </si>
  <si>
    <t>1005번지</t>
    <phoneticPr fontId="2" type="noConversion"/>
  </si>
  <si>
    <t>중상13 노상주차장</t>
    <phoneticPr fontId="2" type="noConversion"/>
  </si>
  <si>
    <t>중상14 노상주차장</t>
    <phoneticPr fontId="2" type="noConversion"/>
  </si>
  <si>
    <t>중상16 노상주차장</t>
    <phoneticPr fontId="2" type="noConversion"/>
  </si>
  <si>
    <t>중상19, 20 노상주차장</t>
    <phoneticPr fontId="2" type="noConversion"/>
  </si>
  <si>
    <t>중상21 노상주차장</t>
    <phoneticPr fontId="2" type="noConversion"/>
  </si>
  <si>
    <t>802번지</t>
    <phoneticPr fontId="2" type="noConversion"/>
  </si>
  <si>
    <t>774번지</t>
    <phoneticPr fontId="2" type="noConversion"/>
  </si>
  <si>
    <t>512번지</t>
    <phoneticPr fontId="2" type="noConversion"/>
  </si>
  <si>
    <t>316번지</t>
    <phoneticPr fontId="2" type="noConversion"/>
  </si>
  <si>
    <t>173번지</t>
    <phoneticPr fontId="2" type="noConversion"/>
  </si>
  <si>
    <t>65번지</t>
    <phoneticPr fontId="2" type="noConversion"/>
  </si>
  <si>
    <t>산성대로282-1(신협 앞)</t>
    <phoneticPr fontId="2" type="noConversion"/>
  </si>
  <si>
    <t>산성대로288(세종여행사 앞)</t>
    <phoneticPr fontId="2" type="noConversion"/>
  </si>
  <si>
    <t>산성대로304(트리오치킨 앞)</t>
    <phoneticPr fontId="2" type="noConversion"/>
  </si>
  <si>
    <t>산성대로334-2(옥동갈비탕 앞)</t>
    <phoneticPr fontId="2" type="noConversion"/>
  </si>
  <si>
    <t>산성대로334(세이브존 앞)</t>
    <phoneticPr fontId="2" type="noConversion"/>
  </si>
  <si>
    <t>산성대로354-1(단대오거리정류장 앞)</t>
    <phoneticPr fontId="2" type="noConversion"/>
  </si>
  <si>
    <t>하대원동</t>
    <phoneticPr fontId="2" type="noConversion"/>
  </si>
  <si>
    <t>중상44, 46 노상주차장</t>
    <phoneticPr fontId="2" type="noConversion"/>
  </si>
  <si>
    <t>중상48, 49 노상주차장</t>
    <phoneticPr fontId="2" type="noConversion"/>
  </si>
  <si>
    <t>중상47-1 노상주차장</t>
    <phoneticPr fontId="2" type="noConversion"/>
  </si>
  <si>
    <t>중상50 노상주차장</t>
    <phoneticPr fontId="2" type="noConversion"/>
  </si>
  <si>
    <t>중상57, 58 노상주차장</t>
    <phoneticPr fontId="2" type="noConversion"/>
  </si>
  <si>
    <t>중상60, 63 노상주차장</t>
    <phoneticPr fontId="2" type="noConversion"/>
  </si>
  <si>
    <t>중상67 노상주차장</t>
    <phoneticPr fontId="2" type="noConversion"/>
  </si>
  <si>
    <t>중상68, 69 노상주차장</t>
    <phoneticPr fontId="2" type="noConversion"/>
  </si>
  <si>
    <t>210-1번지</t>
    <phoneticPr fontId="2" type="noConversion"/>
  </si>
  <si>
    <t>둔촌대로331번길(상원고물상 앞)</t>
    <phoneticPr fontId="2" type="noConversion"/>
  </si>
  <si>
    <t>131-16번지</t>
    <phoneticPr fontId="2" type="noConversion"/>
  </si>
  <si>
    <t>둔촌대로275(대원부동산 앞)</t>
    <phoneticPr fontId="2" type="noConversion"/>
  </si>
  <si>
    <t>129-25번지</t>
    <phoneticPr fontId="2" type="noConversion"/>
  </si>
  <si>
    <t>둔촌대로263(그린세차장 앞)</t>
    <phoneticPr fontId="2" type="noConversion"/>
  </si>
  <si>
    <t>121-7번지</t>
    <phoneticPr fontId="2" type="noConversion"/>
  </si>
  <si>
    <t>둔촌대로227(혜성주방매니저 앞)</t>
    <phoneticPr fontId="2" type="noConversion"/>
  </si>
  <si>
    <t>153번지</t>
    <phoneticPr fontId="2" type="noConversion"/>
  </si>
  <si>
    <t>둔촌대로258번길7(하대원방송고 앞)</t>
    <phoneticPr fontId="2" type="noConversion"/>
  </si>
  <si>
    <t>235-2번지</t>
    <phoneticPr fontId="2" type="noConversion"/>
  </si>
  <si>
    <t>둔촌대로352번길(성남냉동 앞)</t>
    <phoneticPr fontId="2" type="noConversion"/>
  </si>
  <si>
    <t>102번지</t>
    <phoneticPr fontId="2" type="noConversion"/>
  </si>
  <si>
    <t>둔촌대로118(모란성당 앞)</t>
    <phoneticPr fontId="2" type="noConversion"/>
  </si>
  <si>
    <t>104-5번지</t>
    <phoneticPr fontId="2" type="noConversion"/>
  </si>
  <si>
    <t>둔촌대로140(진흥운수 앞)</t>
    <phoneticPr fontId="2" type="noConversion"/>
  </si>
  <si>
    <t>모란1 노상주차장</t>
    <phoneticPr fontId="2" type="noConversion"/>
  </si>
  <si>
    <t>모란2 노상주차장</t>
    <phoneticPr fontId="2" type="noConversion"/>
  </si>
  <si>
    <t>모란4 노상주차장</t>
    <phoneticPr fontId="2" type="noConversion"/>
  </si>
  <si>
    <t>모란5 노상주차장</t>
    <phoneticPr fontId="2" type="noConversion"/>
  </si>
  <si>
    <t>상대원동</t>
    <phoneticPr fontId="2" type="noConversion"/>
  </si>
  <si>
    <t>중상43 노상주차장</t>
    <phoneticPr fontId="2" type="noConversion"/>
  </si>
  <si>
    <t>중상65 노상주차장</t>
    <phoneticPr fontId="2" type="noConversion"/>
  </si>
  <si>
    <t>중앙1 노상주차장</t>
    <phoneticPr fontId="2" type="noConversion"/>
  </si>
  <si>
    <t>중앙2 노상주차장</t>
    <phoneticPr fontId="2" type="noConversion"/>
  </si>
  <si>
    <t>중앙3 노상주차장</t>
    <phoneticPr fontId="2" type="noConversion"/>
  </si>
  <si>
    <t>중앙4 노상주차장</t>
    <phoneticPr fontId="2" type="noConversion"/>
  </si>
  <si>
    <t>중앙5 노상주차장</t>
    <phoneticPr fontId="2" type="noConversion"/>
  </si>
  <si>
    <t>중앙6 노상주차장</t>
    <phoneticPr fontId="2" type="noConversion"/>
  </si>
  <si>
    <t>중앙7 노상주차장</t>
    <phoneticPr fontId="2" type="noConversion"/>
  </si>
  <si>
    <t>중앙9 노상주차장</t>
    <phoneticPr fontId="2" type="noConversion"/>
  </si>
  <si>
    <t>중앙10 노상주차장</t>
    <phoneticPr fontId="2" type="noConversion"/>
  </si>
  <si>
    <t>중앙10-1 노상주차장</t>
    <phoneticPr fontId="2" type="noConversion"/>
  </si>
  <si>
    <t>중앙11 노상주차장</t>
    <phoneticPr fontId="2" type="noConversion"/>
  </si>
  <si>
    <t>공영주차장(노상주차장)</t>
    <phoneticPr fontId="2" type="noConversion"/>
  </si>
  <si>
    <t>3001-3번지</t>
    <phoneticPr fontId="2" type="noConversion"/>
  </si>
  <si>
    <t>2960번지</t>
    <phoneticPr fontId="2" type="noConversion"/>
  </si>
  <si>
    <t>상대원2동 4구간 이면도로주차장</t>
    <phoneticPr fontId="2" type="noConversion"/>
  </si>
  <si>
    <t>총계</t>
    <phoneticPr fontId="2" type="noConversion"/>
  </si>
  <si>
    <t>노외주차장</t>
    <phoneticPr fontId="2" type="noConversion"/>
  </si>
  <si>
    <t>노상주차장</t>
    <phoneticPr fontId="2" type="noConversion"/>
  </si>
  <si>
    <t>노외</t>
    <phoneticPr fontId="2" type="noConversion"/>
  </si>
  <si>
    <t>면수</t>
    <phoneticPr fontId="2" type="noConversion"/>
  </si>
  <si>
    <t>소규모</t>
    <phoneticPr fontId="2" type="noConversion"/>
  </si>
  <si>
    <t>노상</t>
    <phoneticPr fontId="2" type="noConversion"/>
  </si>
  <si>
    <t>이면도로</t>
    <phoneticPr fontId="2" type="noConversion"/>
  </si>
  <si>
    <t>중원구</t>
    <phoneticPr fontId="2" type="noConversion"/>
  </si>
  <si>
    <t>분당구</t>
    <phoneticPr fontId="2" type="noConversion"/>
  </si>
  <si>
    <t>하대원동</t>
  </si>
  <si>
    <t>151번지</t>
    <phoneticPr fontId="2" type="noConversion"/>
  </si>
  <si>
    <t>금상로57번길 8-20 (금광1동 151번지)~금상로57번길 8-16 (금광1동 153번지)</t>
    <phoneticPr fontId="2" type="noConversion"/>
  </si>
  <si>
    <t>4198번지</t>
    <phoneticPr fontId="2" type="noConversion"/>
  </si>
  <si>
    <t>자혜로8번길 21 (금광2동 4198번지)</t>
    <phoneticPr fontId="2" type="noConversion"/>
  </si>
  <si>
    <t>4613번지</t>
    <phoneticPr fontId="2" type="noConversion"/>
  </si>
  <si>
    <t>산성대로 428 (금광2동 4613번지)~산성대로 432-1(금광2동 4617번지)</t>
    <phoneticPr fontId="2" type="noConversion"/>
  </si>
  <si>
    <t>3710번지</t>
    <phoneticPr fontId="2" type="noConversion"/>
  </si>
  <si>
    <t>중원구 광명로 311 (금광2동 3710번지)</t>
    <phoneticPr fontId="2" type="noConversion"/>
  </si>
  <si>
    <t>3770번지</t>
    <phoneticPr fontId="2" type="noConversion"/>
  </si>
  <si>
    <t>산성대로382번길 17(금광2동 3770번지)~산성대로382번길 27(금광2동 3787번지)</t>
    <phoneticPr fontId="2" type="noConversion"/>
  </si>
  <si>
    <t>4285번지</t>
    <phoneticPr fontId="2" type="noConversion"/>
  </si>
  <si>
    <t>산성대로396번길 16(금광2동 4285번지)~산성대로390번길 15(금광2동 4290번지)</t>
    <phoneticPr fontId="2" type="noConversion"/>
  </si>
  <si>
    <t>2919번지</t>
    <phoneticPr fontId="2" type="noConversion"/>
  </si>
  <si>
    <t>3003번지</t>
    <phoneticPr fontId="2" type="noConversion"/>
  </si>
  <si>
    <t>자혜로44번길 17 (금광2동 2919번지)~금빛로85번길 6 (금광2동 2941번지)</t>
    <phoneticPr fontId="2" type="noConversion"/>
  </si>
  <si>
    <t>1649번지</t>
    <phoneticPr fontId="2" type="noConversion"/>
  </si>
  <si>
    <t>1634번지</t>
    <phoneticPr fontId="2" type="noConversion"/>
  </si>
  <si>
    <t>1639번지</t>
    <phoneticPr fontId="2" type="noConversion"/>
  </si>
  <si>
    <t>1486번지</t>
    <phoneticPr fontId="2" type="noConversion"/>
  </si>
  <si>
    <t>1680번지</t>
    <phoneticPr fontId="2" type="noConversion"/>
  </si>
  <si>
    <t>1665번지</t>
    <phoneticPr fontId="2" type="noConversion"/>
  </si>
  <si>
    <t>1664번지</t>
    <phoneticPr fontId="2" type="noConversion"/>
  </si>
  <si>
    <t>1766번지</t>
    <phoneticPr fontId="2" type="noConversion"/>
  </si>
  <si>
    <t>1910번지</t>
    <phoneticPr fontId="2" type="noConversion"/>
  </si>
  <si>
    <t>1753번지</t>
    <phoneticPr fontId="2" type="noConversion"/>
  </si>
  <si>
    <t>1374번지</t>
    <phoneticPr fontId="2" type="noConversion"/>
  </si>
  <si>
    <t>1491번지</t>
    <phoneticPr fontId="2" type="noConversion"/>
  </si>
  <si>
    <t>1524번지</t>
    <phoneticPr fontId="2" type="noConversion"/>
  </si>
  <si>
    <t>1337-1번지</t>
    <phoneticPr fontId="2" type="noConversion"/>
  </si>
  <si>
    <t>1582번지</t>
    <phoneticPr fontId="2" type="noConversion"/>
  </si>
  <si>
    <t>박석로49번길 33 (상대원1동 1639번지)</t>
  </si>
  <si>
    <t>박석로33번길 29 (상대원1동 1665번지)</t>
  </si>
  <si>
    <t>1708번지</t>
    <phoneticPr fontId="2" type="noConversion"/>
  </si>
  <si>
    <t>1411번지</t>
    <phoneticPr fontId="2" type="noConversion"/>
  </si>
  <si>
    <t>1381-4번지</t>
    <phoneticPr fontId="2" type="noConversion"/>
  </si>
  <si>
    <t>1167번지</t>
    <phoneticPr fontId="2" type="noConversion"/>
  </si>
  <si>
    <t>78번지</t>
    <phoneticPr fontId="2" type="noConversion"/>
  </si>
  <si>
    <t>138-2번지</t>
    <phoneticPr fontId="2" type="noConversion"/>
  </si>
  <si>
    <t>223-28번지</t>
    <phoneticPr fontId="2" type="noConversion"/>
  </si>
  <si>
    <t>344-12번지</t>
    <phoneticPr fontId="2" type="noConversion"/>
  </si>
  <si>
    <t>4314번지</t>
    <phoneticPr fontId="2" type="noConversion"/>
  </si>
  <si>
    <t>사기막골로 201 (상대원1동 78번지)~사기막골로199번길2(상대원1동 81-2번지)</t>
  </si>
  <si>
    <t>갈마치로 234 (상대원1동 223-28번지)~갈마치로244번길 16 (상대원1동 223-43번지)</t>
  </si>
  <si>
    <t>둔촌대로541번길20(상대원1동 344-12번지)</t>
  </si>
  <si>
    <t>3619번지</t>
    <phoneticPr fontId="2" type="noConversion"/>
  </si>
  <si>
    <t>4049번지</t>
    <phoneticPr fontId="2" type="noConversion"/>
  </si>
  <si>
    <t>3184번지</t>
    <phoneticPr fontId="2" type="noConversion"/>
  </si>
  <si>
    <t>3161번지</t>
    <phoneticPr fontId="2" type="noConversion"/>
  </si>
  <si>
    <t>3263번지</t>
    <phoneticPr fontId="2" type="noConversion"/>
  </si>
  <si>
    <t>3400번지</t>
    <phoneticPr fontId="2" type="noConversion"/>
  </si>
  <si>
    <t>4939번지</t>
    <phoneticPr fontId="2" type="noConversion"/>
  </si>
  <si>
    <t>5233번지</t>
    <phoneticPr fontId="2" type="noConversion"/>
  </si>
  <si>
    <t>5446번지</t>
    <phoneticPr fontId="2" type="noConversion"/>
  </si>
  <si>
    <t>둔촌대로 388번길(상대원2동 5446번지)</t>
  </si>
  <si>
    <t>804번지</t>
    <phoneticPr fontId="2" type="noConversion"/>
  </si>
  <si>
    <t>819-4번지</t>
    <phoneticPr fontId="2" type="noConversion"/>
  </si>
  <si>
    <t>2992-3번지</t>
    <phoneticPr fontId="2" type="noConversion"/>
  </si>
  <si>
    <t>2096번지</t>
    <phoneticPr fontId="2" type="noConversion"/>
  </si>
  <si>
    <t>2141번지</t>
    <phoneticPr fontId="2" type="noConversion"/>
  </si>
  <si>
    <t>2304번지</t>
    <phoneticPr fontId="2" type="noConversion"/>
  </si>
  <si>
    <t>881-1번지</t>
    <phoneticPr fontId="2" type="noConversion"/>
  </si>
  <si>
    <t>2997-18번지</t>
    <phoneticPr fontId="2" type="noConversion"/>
  </si>
  <si>
    <t>2361번지</t>
    <phoneticPr fontId="2" type="noConversion"/>
  </si>
  <si>
    <t>2705번지</t>
    <phoneticPr fontId="2" type="noConversion"/>
  </si>
  <si>
    <t>1992번지</t>
    <phoneticPr fontId="2" type="noConversion"/>
  </si>
  <si>
    <t>박석로85번길 31 (상대원3동 2705번지)</t>
  </si>
  <si>
    <t>둔촌대로389번길13-3(상대원3동 1992번지)~ 희망로318번길 12-1(상대원3동 1993번지)</t>
  </si>
  <si>
    <t>3308번지</t>
    <phoneticPr fontId="2" type="noConversion"/>
  </si>
  <si>
    <t>3747번지</t>
    <phoneticPr fontId="2" type="noConversion"/>
  </si>
  <si>
    <t>3912번지</t>
    <phoneticPr fontId="2" type="noConversion"/>
  </si>
  <si>
    <t>3945번지</t>
    <phoneticPr fontId="2" type="noConversion"/>
  </si>
  <si>
    <t>2386번지</t>
    <phoneticPr fontId="2" type="noConversion"/>
  </si>
  <si>
    <t>2460번지</t>
    <phoneticPr fontId="2" type="noConversion"/>
  </si>
  <si>
    <t>2942번지</t>
    <phoneticPr fontId="2" type="noConversion"/>
  </si>
  <si>
    <t>2445번지</t>
    <phoneticPr fontId="2" type="noConversion"/>
  </si>
  <si>
    <t>2964번지</t>
    <phoneticPr fontId="2" type="noConversion"/>
  </si>
  <si>
    <t>2987번지</t>
    <phoneticPr fontId="2" type="noConversion"/>
  </si>
  <si>
    <t>2993번지</t>
    <phoneticPr fontId="2" type="noConversion"/>
  </si>
  <si>
    <t>3008번지</t>
    <phoneticPr fontId="2" type="noConversion"/>
  </si>
  <si>
    <t>3043번지</t>
    <phoneticPr fontId="2" type="noConversion"/>
  </si>
  <si>
    <t>1731번지</t>
    <phoneticPr fontId="2" type="noConversion"/>
  </si>
  <si>
    <t>1746번지</t>
    <phoneticPr fontId="2" type="noConversion"/>
  </si>
  <si>
    <t>2038번지</t>
    <phoneticPr fontId="2" type="noConversion"/>
  </si>
  <si>
    <t>2034-3번지</t>
    <phoneticPr fontId="2" type="noConversion"/>
  </si>
  <si>
    <t>722-19번지</t>
    <phoneticPr fontId="2" type="noConversion"/>
  </si>
  <si>
    <t>2324번지</t>
    <phoneticPr fontId="2" type="noConversion"/>
  </si>
  <si>
    <t>광명로 246-1 (중앙동 2324번지)~광명로 238-3 (중앙동 2369번지)</t>
  </si>
  <si>
    <t>자혜로113번길 2(은행1동 2034-3번지)~자혜로 93(은행1동 2177번지)</t>
  </si>
  <si>
    <t>둔촌대로217번길 10 (하대원동 120-1번지)~원터로17번길 11 (하대원동 121-16번지)</t>
  </si>
  <si>
    <t>원터로18번길 19 (하대원동 115-3번지)</t>
  </si>
  <si>
    <t>시민로5번길 15 (하대원동 132-3번지)~둔촌대로 291 (하대원동 132-6번지)</t>
  </si>
  <si>
    <t>시민로6번길 13-1 (하대원동 138-3번지)</t>
  </si>
  <si>
    <t>101-8번지</t>
    <phoneticPr fontId="2" type="noConversion"/>
  </si>
  <si>
    <t>120-1번지</t>
    <phoneticPr fontId="2" type="noConversion"/>
  </si>
  <si>
    <t>115-3번지</t>
    <phoneticPr fontId="2" type="noConversion"/>
  </si>
  <si>
    <t>132-3번지</t>
    <phoneticPr fontId="2" type="noConversion"/>
  </si>
  <si>
    <t>138-3번지</t>
    <phoneticPr fontId="2" type="noConversion"/>
  </si>
  <si>
    <t>222-4번지</t>
    <phoneticPr fontId="2" type="noConversion"/>
  </si>
  <si>
    <t>수진1동</t>
  </si>
  <si>
    <t>신흥1동</t>
  </si>
  <si>
    <t>71-8번지</t>
    <phoneticPr fontId="2" type="noConversion"/>
  </si>
  <si>
    <t>189번지</t>
    <phoneticPr fontId="2" type="noConversion"/>
  </si>
  <si>
    <t>192번지</t>
    <phoneticPr fontId="2" type="noConversion"/>
  </si>
  <si>
    <t>2138번지</t>
    <phoneticPr fontId="2" type="noConversion"/>
  </si>
  <si>
    <t>2795번지</t>
    <phoneticPr fontId="2" type="noConversion"/>
  </si>
  <si>
    <t>2536번지</t>
    <phoneticPr fontId="2" type="noConversion"/>
  </si>
  <si>
    <t>2528번지</t>
    <phoneticPr fontId="2" type="noConversion"/>
  </si>
  <si>
    <t>4603번지</t>
    <phoneticPr fontId="2" type="noConversion"/>
  </si>
  <si>
    <t>4606-1번지</t>
    <phoneticPr fontId="2" type="noConversion"/>
  </si>
  <si>
    <t>3809번지</t>
    <phoneticPr fontId="2" type="noConversion"/>
  </si>
  <si>
    <t>6004번지</t>
    <phoneticPr fontId="2" type="noConversion"/>
  </si>
  <si>
    <t>6062번지</t>
    <phoneticPr fontId="2" type="noConversion"/>
  </si>
  <si>
    <t>6377번지</t>
    <phoneticPr fontId="2" type="noConversion"/>
  </si>
  <si>
    <t>6698번지</t>
    <phoneticPr fontId="2" type="noConversion"/>
  </si>
  <si>
    <t>6937번지</t>
    <phoneticPr fontId="2" type="noConversion"/>
  </si>
  <si>
    <t>600번지</t>
    <phoneticPr fontId="2" type="noConversion"/>
  </si>
  <si>
    <t>646번지</t>
    <phoneticPr fontId="2" type="noConversion"/>
  </si>
  <si>
    <t>816번지</t>
    <phoneticPr fontId="2" type="noConversion"/>
  </si>
  <si>
    <t>580번지</t>
    <phoneticPr fontId="2" type="noConversion"/>
  </si>
  <si>
    <t>259번지</t>
    <phoneticPr fontId="2" type="noConversion"/>
  </si>
  <si>
    <t>310번지</t>
    <phoneticPr fontId="2" type="noConversion"/>
  </si>
  <si>
    <t>402번지</t>
    <phoneticPr fontId="2" type="noConversion"/>
  </si>
  <si>
    <t>20번지</t>
    <phoneticPr fontId="2" type="noConversion"/>
  </si>
  <si>
    <t>72번지</t>
    <phoneticPr fontId="2" type="noConversion"/>
  </si>
  <si>
    <t>7200-1번지</t>
    <phoneticPr fontId="2" type="noConversion"/>
  </si>
  <si>
    <t>6533번지</t>
    <phoneticPr fontId="2" type="noConversion"/>
  </si>
  <si>
    <t>3311번지</t>
    <phoneticPr fontId="2" type="noConversion"/>
  </si>
  <si>
    <t>4406번지</t>
    <phoneticPr fontId="2" type="noConversion"/>
  </si>
  <si>
    <t>4535번지</t>
    <phoneticPr fontId="2" type="noConversion"/>
  </si>
  <si>
    <t>4647번지</t>
    <phoneticPr fontId="2" type="noConversion"/>
  </si>
  <si>
    <t>4655번지</t>
    <phoneticPr fontId="2" type="noConversion"/>
  </si>
  <si>
    <t>5082번지</t>
    <phoneticPr fontId="2" type="noConversion"/>
  </si>
  <si>
    <t>4792번지</t>
    <phoneticPr fontId="2" type="noConversion"/>
  </si>
  <si>
    <t>4775번지</t>
    <phoneticPr fontId="2" type="noConversion"/>
  </si>
  <si>
    <t>4077-9번지</t>
    <phoneticPr fontId="2" type="noConversion"/>
  </si>
  <si>
    <t>4190-7번지</t>
    <phoneticPr fontId="2" type="noConversion"/>
  </si>
  <si>
    <t>3875번지</t>
    <phoneticPr fontId="2" type="noConversion"/>
  </si>
  <si>
    <t>3904번지</t>
    <phoneticPr fontId="2" type="noConversion"/>
  </si>
  <si>
    <t>3740-2번지</t>
    <phoneticPr fontId="2" type="noConversion"/>
  </si>
  <si>
    <t>3705-1번지</t>
    <phoneticPr fontId="2" type="noConversion"/>
  </si>
  <si>
    <t>3603번지</t>
    <phoneticPr fontId="2" type="noConversion"/>
  </si>
  <si>
    <t>3616번지</t>
    <phoneticPr fontId="2" type="noConversion"/>
  </si>
  <si>
    <t>3536-1번지</t>
    <phoneticPr fontId="2" type="noConversion"/>
  </si>
  <si>
    <t>분당동</t>
    <phoneticPr fontId="2" type="noConversion"/>
  </si>
  <si>
    <t>69번지</t>
    <phoneticPr fontId="2" type="noConversion"/>
  </si>
  <si>
    <t>장안로41번길(장안타운 건영(아) 101동 ~ 108동)</t>
    <phoneticPr fontId="2" type="noConversion"/>
  </si>
  <si>
    <t>54번지</t>
    <phoneticPr fontId="2" type="noConversion"/>
  </si>
  <si>
    <t>내정로166번길(파크타운 120동 ~ 127동)</t>
    <phoneticPr fontId="2" type="noConversion"/>
  </si>
  <si>
    <t>294번지</t>
    <phoneticPr fontId="2" type="noConversion"/>
  </si>
  <si>
    <t>돌마로486번길(효자촌 212동 ~ 임광종합상가 건너편)</t>
    <phoneticPr fontId="2" type="noConversion"/>
  </si>
  <si>
    <t>판교로(야탑3 치안센터건너편 ~ 부치골교 입구)</t>
    <phoneticPr fontId="2" type="noConversion"/>
  </si>
  <si>
    <t>148번지</t>
    <phoneticPr fontId="2" type="noConversion"/>
  </si>
  <si>
    <t>판교로715번길(분당테크노파크 B동입구)</t>
    <phoneticPr fontId="2" type="noConversion"/>
  </si>
  <si>
    <t>274-2번지</t>
    <phoneticPr fontId="2" type="noConversion"/>
  </si>
  <si>
    <t>구미로192번길(구미동 274-2번지 앞)</t>
    <phoneticPr fontId="2" type="noConversion"/>
  </si>
  <si>
    <t>695번지</t>
    <phoneticPr fontId="2" type="noConversion"/>
  </si>
  <si>
    <t>대왕판교로712번길(한국파스퇴르연구소 주변)</t>
    <phoneticPr fontId="2" type="noConversion"/>
  </si>
  <si>
    <t>692번지</t>
    <phoneticPr fontId="2" type="noConversion"/>
  </si>
  <si>
    <t>700번지</t>
    <phoneticPr fontId="2" type="noConversion"/>
  </si>
  <si>
    <t>이매동</t>
    <phoneticPr fontId="2" type="noConversion"/>
  </si>
  <si>
    <t>131-2번지</t>
    <phoneticPr fontId="2" type="noConversion"/>
  </si>
  <si>
    <t>판교로430번길(아름마을 건영(아)101동 ~ 103동)</t>
    <phoneticPr fontId="2" type="noConversion"/>
  </si>
  <si>
    <t>138번지</t>
    <phoneticPr fontId="2" type="noConversion"/>
  </si>
  <si>
    <t>탄천로79번길(이매동 133 아름마을 유치원동 ~ 425동)</t>
    <phoneticPr fontId="2" type="noConversion"/>
  </si>
  <si>
    <t>361-12번지</t>
    <phoneticPr fontId="2" type="noConversion"/>
  </si>
  <si>
    <t>366-13번지</t>
    <phoneticPr fontId="2" type="noConversion"/>
  </si>
  <si>
    <t>장미로86번길(야탑동 361 - 7 ~ 361 - 13 )</t>
    <phoneticPr fontId="2" type="noConversion"/>
  </si>
  <si>
    <t>372-2번지</t>
    <phoneticPr fontId="2" type="noConversion"/>
  </si>
  <si>
    <t>장미로100번길(야탑동 372 - 2 ~ 372 - 16)</t>
    <phoneticPr fontId="2" type="noConversion"/>
  </si>
  <si>
    <t>533-2번지</t>
    <phoneticPr fontId="2" type="noConversion"/>
  </si>
  <si>
    <t>판교로429번길(탑마을 209동 ~ 종달새어린이공원)</t>
    <phoneticPr fontId="2" type="noConversion"/>
  </si>
  <si>
    <t>75번지</t>
    <phoneticPr fontId="2" type="noConversion"/>
  </si>
  <si>
    <t>돌마로366번길(푸른마을 201동 ~ 310동)</t>
    <phoneticPr fontId="2" type="noConversion"/>
  </si>
  <si>
    <t>124번지</t>
    <phoneticPr fontId="2" type="noConversion"/>
  </si>
  <si>
    <t>황새울로18번길(상록마을 124번지 유지원동 ~ 106동)</t>
    <phoneticPr fontId="2" type="noConversion"/>
  </si>
  <si>
    <t>94-1번지</t>
    <phoneticPr fontId="2" type="noConversion"/>
  </si>
  <si>
    <t>중앙공원로40번길(우성상가앞버스정류장~우성아파트버스정류장)</t>
    <phoneticPr fontId="2" type="noConversion"/>
  </si>
  <si>
    <t>연번</t>
    <phoneticPr fontId="2" type="noConversion"/>
  </si>
  <si>
    <t>주차장명</t>
    <phoneticPr fontId="2" type="noConversion"/>
  </si>
  <si>
    <t>위치</t>
    <phoneticPr fontId="2" type="noConversion"/>
  </si>
  <si>
    <t>구</t>
    <phoneticPr fontId="2" type="noConversion"/>
  </si>
  <si>
    <t>동</t>
    <phoneticPr fontId="2" type="noConversion"/>
  </si>
  <si>
    <t>지번</t>
    <phoneticPr fontId="2" type="noConversion"/>
  </si>
  <si>
    <t>소계</t>
    <phoneticPr fontId="2" type="noConversion"/>
  </si>
  <si>
    <t>창곡동</t>
    <phoneticPr fontId="2" type="noConversion"/>
  </si>
  <si>
    <t>주택가 나눔주차장 현황</t>
    <phoneticPr fontId="2" type="noConversion"/>
  </si>
  <si>
    <t>1998.01.30.</t>
    <phoneticPr fontId="2" type="noConversion"/>
  </si>
  <si>
    <t>2001.04.01</t>
    <phoneticPr fontId="2" type="noConversion"/>
  </si>
  <si>
    <t>1997.12.31</t>
    <phoneticPr fontId="2" type="noConversion"/>
  </si>
  <si>
    <t>1992.10.10.</t>
    <phoneticPr fontId="2" type="noConversion"/>
  </si>
  <si>
    <t>2003.12.30</t>
    <phoneticPr fontId="2" type="noConversion"/>
  </si>
  <si>
    <t>2016.01.20</t>
    <phoneticPr fontId="2" type="noConversion"/>
  </si>
  <si>
    <t>2002.10.31</t>
    <phoneticPr fontId="2" type="noConversion"/>
  </si>
  <si>
    <t>2015.03.31</t>
  </si>
  <si>
    <t>2015.07.10</t>
  </si>
  <si>
    <t>2015.12.04</t>
  </si>
  <si>
    <t>2016.01.25</t>
  </si>
  <si>
    <t>2528번지</t>
  </si>
  <si>
    <t>2517번지</t>
  </si>
  <si>
    <t>2491번지</t>
  </si>
  <si>
    <t>2470번지</t>
  </si>
  <si>
    <t>2474번지</t>
  </si>
  <si>
    <t>1996.06.25</t>
    <phoneticPr fontId="2" type="noConversion"/>
  </si>
  <si>
    <t>성남
도시
개발
공사
관리</t>
    <phoneticPr fontId="2" type="noConversion"/>
  </si>
  <si>
    <t>구청
관리</t>
    <phoneticPr fontId="2" type="noConversion"/>
  </si>
  <si>
    <t>공영주차장 총괄 현황</t>
    <phoneticPr fontId="2" type="noConversion"/>
  </si>
  <si>
    <t>나눔주차장
포함</t>
    <phoneticPr fontId="2" type="noConversion"/>
  </si>
  <si>
    <t>1577번지</t>
    <phoneticPr fontId="2" type="noConversion"/>
  </si>
  <si>
    <t>1410번지</t>
    <phoneticPr fontId="2" type="noConversion"/>
  </si>
  <si>
    <t>649번지</t>
    <phoneticPr fontId="2" type="noConversion"/>
  </si>
  <si>
    <t>개소</t>
    <phoneticPr fontId="2" type="noConversion"/>
  </si>
  <si>
    <t>면수</t>
    <phoneticPr fontId="2" type="noConversion"/>
  </si>
  <si>
    <t>소계</t>
    <phoneticPr fontId="2" type="noConversion"/>
  </si>
  <si>
    <t>수상3 노상주차장</t>
    <phoneticPr fontId="2" type="noConversion"/>
  </si>
  <si>
    <t>광명로340(금광1동새마을금고앞)</t>
    <phoneticPr fontId="2" type="noConversion"/>
  </si>
  <si>
    <t>둔촌대로365번길(추어탕집앞)</t>
    <phoneticPr fontId="2" type="noConversion"/>
  </si>
  <si>
    <t>둔촌대로193번길(믿음교회앞)</t>
    <phoneticPr fontId="2" type="noConversion"/>
  </si>
  <si>
    <t>산성대로 431</t>
    <phoneticPr fontId="2" type="noConversion"/>
  </si>
  <si>
    <t>둔촌대로 135번길(대신건철앞)</t>
    <phoneticPr fontId="12" type="noConversion"/>
  </si>
  <si>
    <t>성남동 4870번지 일대(모란가축시장앞)</t>
    <phoneticPr fontId="2" type="noConversion"/>
  </si>
  <si>
    <t>성남동 4870번지 일대(성남여수LH단지앞)</t>
    <phoneticPr fontId="2" type="noConversion"/>
  </si>
  <si>
    <t>성남동 4870번지 일대(모란다목적공영주차장앞)</t>
    <phoneticPr fontId="2" type="noConversion"/>
  </si>
  <si>
    <t>성남동 4870번지 일대(여수단독주택지앞)</t>
    <phoneticPr fontId="2" type="noConversion"/>
  </si>
  <si>
    <t>공영주차장(소규모주차장)</t>
    <phoneticPr fontId="2" type="noConversion"/>
  </si>
  <si>
    <t>연번</t>
    <phoneticPr fontId="2" type="noConversion"/>
  </si>
  <si>
    <t>주차장명</t>
    <phoneticPr fontId="2" type="noConversion"/>
  </si>
  <si>
    <t>위치</t>
    <phoneticPr fontId="2" type="noConversion"/>
  </si>
  <si>
    <t>면수</t>
    <phoneticPr fontId="2" type="noConversion"/>
  </si>
  <si>
    <t>면적</t>
    <phoneticPr fontId="2" type="noConversion"/>
  </si>
  <si>
    <t>비고</t>
    <phoneticPr fontId="2" type="noConversion"/>
  </si>
  <si>
    <t>구</t>
    <phoneticPr fontId="2" type="noConversion"/>
  </si>
  <si>
    <t>동</t>
    <phoneticPr fontId="2" type="noConversion"/>
  </si>
  <si>
    <t>지번</t>
    <phoneticPr fontId="2" type="noConversion"/>
  </si>
  <si>
    <t>총계</t>
    <phoneticPr fontId="2" type="noConversion"/>
  </si>
  <si>
    <t>소계</t>
    <phoneticPr fontId="2" type="noConversion"/>
  </si>
  <si>
    <t>수정구</t>
    <phoneticPr fontId="2" type="noConversion"/>
  </si>
  <si>
    <t>단대동 41 소규모주차장</t>
    <phoneticPr fontId="2" type="noConversion"/>
  </si>
  <si>
    <t>단대동</t>
    <phoneticPr fontId="2" type="noConversion"/>
  </si>
  <si>
    <t>41번지</t>
    <phoneticPr fontId="2" type="noConversion"/>
  </si>
  <si>
    <t>단대동 33-1 소규모주차장</t>
    <phoneticPr fontId="2" type="noConversion"/>
  </si>
  <si>
    <t>33-1번지</t>
    <phoneticPr fontId="2" type="noConversion"/>
  </si>
  <si>
    <t>복정동</t>
    <phoneticPr fontId="2" type="noConversion"/>
  </si>
  <si>
    <t>산성동</t>
    <phoneticPr fontId="2" type="noConversion"/>
  </si>
  <si>
    <t>산성동</t>
    <phoneticPr fontId="2" type="noConversion"/>
  </si>
  <si>
    <t>7번지</t>
    <phoneticPr fontId="2" type="noConversion"/>
  </si>
  <si>
    <t>수진1동 2785 소규모주차장</t>
    <phoneticPr fontId="2" type="noConversion"/>
  </si>
  <si>
    <t>2785번지</t>
    <phoneticPr fontId="2" type="noConversion"/>
  </si>
  <si>
    <t>수진1동 795 소규모주차장</t>
    <phoneticPr fontId="2" type="noConversion"/>
  </si>
  <si>
    <t>795번지</t>
    <phoneticPr fontId="2" type="noConversion"/>
  </si>
  <si>
    <t>수진1동 767 소규모주차장</t>
    <phoneticPr fontId="2" type="noConversion"/>
  </si>
  <si>
    <t>767번지</t>
    <phoneticPr fontId="2" type="noConversion"/>
  </si>
  <si>
    <t>수진1동 2545-1 소규모주차장</t>
    <phoneticPr fontId="2" type="noConversion"/>
  </si>
  <si>
    <t>2545-1번지</t>
    <phoneticPr fontId="2" type="noConversion"/>
  </si>
  <si>
    <t>수진1동 1634 소규모주차장</t>
    <phoneticPr fontId="2" type="noConversion"/>
  </si>
  <si>
    <t>수진1동 1502 소규모주차장</t>
    <phoneticPr fontId="2" type="noConversion"/>
  </si>
  <si>
    <t>1502번지</t>
    <phoneticPr fontId="2" type="noConversion"/>
  </si>
  <si>
    <t>수진1동 2279 소규모주차장</t>
    <phoneticPr fontId="2" type="noConversion"/>
  </si>
  <si>
    <t>수정구</t>
    <phoneticPr fontId="2" type="noConversion"/>
  </si>
  <si>
    <t>2279번지</t>
    <phoneticPr fontId="2" type="noConversion"/>
  </si>
  <si>
    <t>수진1동 2674 소규모주차장</t>
    <phoneticPr fontId="2" type="noConversion"/>
  </si>
  <si>
    <t>2674번지</t>
    <phoneticPr fontId="2" type="noConversion"/>
  </si>
  <si>
    <t>수진1동 2325 소규모주차장</t>
    <phoneticPr fontId="2" type="noConversion"/>
  </si>
  <si>
    <t>2325번지</t>
    <phoneticPr fontId="2" type="noConversion"/>
  </si>
  <si>
    <t>수진1동 2294 소규모주차장</t>
    <phoneticPr fontId="2" type="noConversion"/>
  </si>
  <si>
    <t>2294번지</t>
    <phoneticPr fontId="2" type="noConversion"/>
  </si>
  <si>
    <t>수진1동 2132 소규모주차장</t>
    <phoneticPr fontId="2" type="noConversion"/>
  </si>
  <si>
    <t>2132번지</t>
    <phoneticPr fontId="2" type="noConversion"/>
  </si>
  <si>
    <t>수진1동 2533 소규모주차장</t>
    <phoneticPr fontId="2" type="noConversion"/>
  </si>
  <si>
    <t>2533번지</t>
    <phoneticPr fontId="2" type="noConversion"/>
  </si>
  <si>
    <t>수진1동 2320 소규모주차장</t>
    <phoneticPr fontId="2" type="noConversion"/>
  </si>
  <si>
    <t>2320번지</t>
    <phoneticPr fontId="2" type="noConversion"/>
  </si>
  <si>
    <t>수진1동 1669 소규모주차장</t>
    <phoneticPr fontId="2" type="noConversion"/>
  </si>
  <si>
    <t>1669번지</t>
    <phoneticPr fontId="2" type="noConversion"/>
  </si>
  <si>
    <t>수진2동 4498 소규모주차장</t>
    <phoneticPr fontId="2" type="noConversion"/>
  </si>
  <si>
    <t>수진2동</t>
    <phoneticPr fontId="2" type="noConversion"/>
  </si>
  <si>
    <t>4498번지</t>
    <phoneticPr fontId="2" type="noConversion"/>
  </si>
  <si>
    <t>수진2동 3393 소규모주차장</t>
    <phoneticPr fontId="2" type="noConversion"/>
  </si>
  <si>
    <t>3393번지</t>
    <phoneticPr fontId="2" type="noConversion"/>
  </si>
  <si>
    <t>수진2동 4758-6 소규모주차장</t>
    <phoneticPr fontId="2" type="noConversion"/>
  </si>
  <si>
    <t>4758-6번지</t>
    <phoneticPr fontId="2" type="noConversion"/>
  </si>
  <si>
    <t>신흥1동 4676 소규모주차장</t>
    <phoneticPr fontId="2" type="noConversion"/>
  </si>
  <si>
    <t>4676번지</t>
    <phoneticPr fontId="2" type="noConversion"/>
  </si>
  <si>
    <t>신흥1동 4881 소규모주차장</t>
    <phoneticPr fontId="2" type="noConversion"/>
  </si>
  <si>
    <t>4881번지</t>
    <phoneticPr fontId="2" type="noConversion"/>
  </si>
  <si>
    <t>신흥1동 5878 소규모주차장</t>
    <phoneticPr fontId="2" type="noConversion"/>
  </si>
  <si>
    <t>5878번지</t>
    <phoneticPr fontId="2" type="noConversion"/>
  </si>
  <si>
    <t>신흥1동 4835 소규모주차장</t>
    <phoneticPr fontId="2" type="noConversion"/>
  </si>
  <si>
    <t>4835번지</t>
    <phoneticPr fontId="2" type="noConversion"/>
  </si>
  <si>
    <t>신흥1동 6213 소규모주차장</t>
    <phoneticPr fontId="2" type="noConversion"/>
  </si>
  <si>
    <t>6213번지</t>
    <phoneticPr fontId="2" type="noConversion"/>
  </si>
  <si>
    <t>신흥1동 4715 소규모주차장</t>
    <phoneticPr fontId="2" type="noConversion"/>
  </si>
  <si>
    <t>4715번지</t>
    <phoneticPr fontId="2" type="noConversion"/>
  </si>
  <si>
    <t>신흥1동 4232 소규모주차장</t>
    <phoneticPr fontId="2" type="noConversion"/>
  </si>
  <si>
    <t>4232번지</t>
    <phoneticPr fontId="2" type="noConversion"/>
  </si>
  <si>
    <t>신흥1동 5362 소규모주차장</t>
    <phoneticPr fontId="2" type="noConversion"/>
  </si>
  <si>
    <t>5362번지</t>
    <phoneticPr fontId="2" type="noConversion"/>
  </si>
  <si>
    <t>5041번지</t>
    <phoneticPr fontId="2" type="noConversion"/>
  </si>
  <si>
    <t>신흥2동 93-1 소규모주차장</t>
    <phoneticPr fontId="2" type="noConversion"/>
  </si>
  <si>
    <t>신흥2동</t>
    <phoneticPr fontId="2" type="noConversion"/>
  </si>
  <si>
    <t>93-1번지</t>
    <phoneticPr fontId="2" type="noConversion"/>
  </si>
  <si>
    <t>신흥2동 122-3 소규모주차장</t>
    <phoneticPr fontId="2" type="noConversion"/>
  </si>
  <si>
    <t>122-3번지</t>
    <phoneticPr fontId="2" type="noConversion"/>
  </si>
  <si>
    <t>신흥2동 58 소규모주차장</t>
    <phoneticPr fontId="2" type="noConversion"/>
  </si>
  <si>
    <t>58번지</t>
    <phoneticPr fontId="2" type="noConversion"/>
  </si>
  <si>
    <t>신흥2동 44 소규모주차장</t>
    <phoneticPr fontId="2" type="noConversion"/>
  </si>
  <si>
    <t>44번지</t>
    <phoneticPr fontId="2" type="noConversion"/>
  </si>
  <si>
    <t>양지동 63 소규모주차장</t>
    <phoneticPr fontId="2" type="noConversion"/>
  </si>
  <si>
    <t>양지동 342 소규모주차장</t>
    <phoneticPr fontId="2" type="noConversion"/>
  </si>
  <si>
    <t>양지동 744 소규모주차장</t>
    <phoneticPr fontId="2" type="noConversion"/>
  </si>
  <si>
    <t>양지동 473 소규모주차장</t>
    <phoneticPr fontId="2" type="noConversion"/>
  </si>
  <si>
    <t>태평1동 5774 소규모주차장</t>
    <phoneticPr fontId="2" type="noConversion"/>
  </si>
  <si>
    <t>태평1동 5611-1 소규모주차장</t>
    <phoneticPr fontId="2" type="noConversion"/>
  </si>
  <si>
    <t>태평1동 5190-3 소규모주차장</t>
    <phoneticPr fontId="2" type="noConversion"/>
  </si>
  <si>
    <t>태평2동 1180 소규모주차장</t>
    <phoneticPr fontId="2" type="noConversion"/>
  </si>
  <si>
    <t>1180번지</t>
    <phoneticPr fontId="2" type="noConversion"/>
  </si>
  <si>
    <t>주택과 관리</t>
    <phoneticPr fontId="2" type="noConversion"/>
  </si>
  <si>
    <t>태평2동 2703 소규모주차장</t>
    <phoneticPr fontId="2" type="noConversion"/>
  </si>
  <si>
    <t>태평2동 3182 소규모주차장</t>
    <phoneticPr fontId="2" type="noConversion"/>
  </si>
  <si>
    <t>태평2동 3409-15 소규모주차장</t>
    <phoneticPr fontId="2" type="noConversion"/>
  </si>
  <si>
    <t>3409-15번지</t>
    <phoneticPr fontId="2" type="noConversion"/>
  </si>
  <si>
    <t>태평2동 3273-1 소규모주차장</t>
    <phoneticPr fontId="2" type="noConversion"/>
  </si>
  <si>
    <t>태평2동 3304 소규모주차장</t>
    <phoneticPr fontId="2" type="noConversion"/>
  </si>
  <si>
    <t>태평2동 3307-19 소규모주차장</t>
    <phoneticPr fontId="2" type="noConversion"/>
  </si>
  <si>
    <t>태평2동 3307-47 소규모주차장</t>
    <phoneticPr fontId="2" type="noConversion"/>
  </si>
  <si>
    <t>태평2동 3307-59 소규모주차장</t>
    <phoneticPr fontId="2" type="noConversion"/>
  </si>
  <si>
    <t>태평2동 3483 소규모주차장</t>
    <phoneticPr fontId="2" type="noConversion"/>
  </si>
  <si>
    <t>태평2동 346 소규모주차장</t>
    <phoneticPr fontId="2" type="noConversion"/>
  </si>
  <si>
    <t>태평2동 376 소규모주차장</t>
    <phoneticPr fontId="2" type="noConversion"/>
  </si>
  <si>
    <t>태평2동 615 소규모주차장</t>
    <phoneticPr fontId="2" type="noConversion"/>
  </si>
  <si>
    <t>태평2동 651 소규모주차장</t>
    <phoneticPr fontId="2" type="noConversion"/>
  </si>
  <si>
    <t>태평2동 635 소규모주차장</t>
    <phoneticPr fontId="2" type="noConversion"/>
  </si>
  <si>
    <t>태평2동 699 소규모주차장</t>
    <phoneticPr fontId="2" type="noConversion"/>
  </si>
  <si>
    <t>태평2동 733 소규모주차장</t>
    <phoneticPr fontId="2" type="noConversion"/>
  </si>
  <si>
    <t>태평2동 874 소규모주차장</t>
    <phoneticPr fontId="2" type="noConversion"/>
  </si>
  <si>
    <t>태평2동 961 소규모주차장</t>
    <phoneticPr fontId="2" type="noConversion"/>
  </si>
  <si>
    <t>태평2동 1066 소규모주차장</t>
    <phoneticPr fontId="2" type="noConversion"/>
  </si>
  <si>
    <t>태평2동 1092 소규모주차장</t>
    <phoneticPr fontId="2" type="noConversion"/>
  </si>
  <si>
    <t>태평2동 1108 소규모주차장</t>
    <phoneticPr fontId="2" type="noConversion"/>
  </si>
  <si>
    <t>태평2동 1176 소규모주차장</t>
    <phoneticPr fontId="2" type="noConversion"/>
  </si>
  <si>
    <t>태평2동 1254 소규모주차장</t>
    <phoneticPr fontId="2" type="noConversion"/>
  </si>
  <si>
    <t>태평2동 1257 소규모주차장</t>
    <phoneticPr fontId="2" type="noConversion"/>
  </si>
  <si>
    <t>태평2동 3092 소규모주차장</t>
    <phoneticPr fontId="2" type="noConversion"/>
  </si>
  <si>
    <t>태평2동 816 소규모주차장</t>
    <phoneticPr fontId="2" type="noConversion"/>
  </si>
  <si>
    <t>태평2동 1357 소규모주차장</t>
    <phoneticPr fontId="2" type="noConversion"/>
  </si>
  <si>
    <t>태평2동 1405 소규모주차장</t>
    <phoneticPr fontId="2" type="noConversion"/>
  </si>
  <si>
    <t>태평2동 2856 소규모주차장</t>
    <phoneticPr fontId="2" type="noConversion"/>
  </si>
  <si>
    <t>태평3동 3591 소규모주차장</t>
    <phoneticPr fontId="2" type="noConversion"/>
  </si>
  <si>
    <t>태평3동 3608 소규모주차장</t>
    <phoneticPr fontId="2" type="noConversion"/>
  </si>
  <si>
    <t>태평3동 4939 소규모주차장</t>
    <phoneticPr fontId="2" type="noConversion"/>
  </si>
  <si>
    <t>태평3동 4799 소규모주차장</t>
    <phoneticPr fontId="2" type="noConversion"/>
  </si>
  <si>
    <t>태평3동 4303-11 소규모주차장</t>
    <phoneticPr fontId="2" type="noConversion"/>
  </si>
  <si>
    <t>태평4동 47-1 소규모주차장</t>
    <phoneticPr fontId="2" type="noConversion"/>
  </si>
  <si>
    <t>태평4동 2067 소규모주차장</t>
    <phoneticPr fontId="2" type="noConversion"/>
  </si>
  <si>
    <t>태평4동 7299-5 소규모주차장</t>
    <phoneticPr fontId="2" type="noConversion"/>
  </si>
  <si>
    <t>태평4동 7328 소규모주차장</t>
    <phoneticPr fontId="2" type="noConversion"/>
  </si>
  <si>
    <t>태평4동 338 소규모주차장</t>
    <phoneticPr fontId="2" type="noConversion"/>
  </si>
  <si>
    <t>태평4동 1421 소규모주차장</t>
    <phoneticPr fontId="2" type="noConversion"/>
  </si>
  <si>
    <t>태평4동 1434  소규모주차장</t>
    <phoneticPr fontId="2" type="noConversion"/>
  </si>
  <si>
    <t>태평4동 1571 소규모주차장</t>
    <phoneticPr fontId="2" type="noConversion"/>
  </si>
  <si>
    <t>태평4동 1636 소규모주차장</t>
    <phoneticPr fontId="2" type="noConversion"/>
  </si>
  <si>
    <t>태평4동 2127 소규모주차장</t>
    <phoneticPr fontId="2" type="noConversion"/>
  </si>
  <si>
    <t>태평4동 1841 소규모주차장</t>
    <phoneticPr fontId="2" type="noConversion"/>
  </si>
  <si>
    <t>태평4동 1679 소규모주차장</t>
    <phoneticPr fontId="2" type="noConversion"/>
  </si>
  <si>
    <t>태평4동 2559 소규모주차장</t>
    <phoneticPr fontId="2" type="noConversion"/>
  </si>
  <si>
    <t>태평4동 7290 소규모주차장</t>
    <phoneticPr fontId="2" type="noConversion"/>
  </si>
  <si>
    <t>7290번지</t>
    <phoneticPr fontId="2" type="noConversion"/>
  </si>
  <si>
    <t>중원구</t>
    <phoneticPr fontId="2" type="noConversion"/>
  </si>
  <si>
    <t>금광1동 170 소규모주차장</t>
    <phoneticPr fontId="2" type="noConversion"/>
  </si>
  <si>
    <t>5면 폐지</t>
    <phoneticPr fontId="2" type="noConversion"/>
  </si>
  <si>
    <t>금광1동 1378 소규모주차장</t>
    <phoneticPr fontId="2" type="noConversion"/>
  </si>
  <si>
    <t>금광2동 3169 소규모주차장</t>
    <phoneticPr fontId="2" type="noConversion"/>
  </si>
  <si>
    <t>금광2동 3209-11 소규모주차장</t>
    <phoneticPr fontId="2" type="noConversion"/>
  </si>
  <si>
    <t>금광2동 3257 소규모주차장</t>
    <phoneticPr fontId="2" type="noConversion"/>
  </si>
  <si>
    <t>금광2동3350 소규모주차장</t>
    <phoneticPr fontId="2" type="noConversion"/>
  </si>
  <si>
    <t>금광2동 3385 소규모주차장</t>
    <phoneticPr fontId="2" type="noConversion"/>
  </si>
  <si>
    <t>금광2동 3410 소규모주차장</t>
    <phoneticPr fontId="2" type="noConversion"/>
  </si>
  <si>
    <t>금광2동 3417 소규모주차장</t>
    <phoneticPr fontId="2" type="noConversion"/>
  </si>
  <si>
    <t>금광2동 3425 소규모주차장</t>
    <phoneticPr fontId="2" type="noConversion"/>
  </si>
  <si>
    <t>중원구</t>
    <phoneticPr fontId="2" type="noConversion"/>
  </si>
  <si>
    <t>금광2동 3426 소규모주차장</t>
    <phoneticPr fontId="2" type="noConversion"/>
  </si>
  <si>
    <t>금광2동 3439 소규모주차장</t>
    <phoneticPr fontId="2" type="noConversion"/>
  </si>
  <si>
    <t>금광2동 3808 소규모주차장</t>
    <phoneticPr fontId="2" type="noConversion"/>
  </si>
  <si>
    <t>금광2동 3897 소규모주차장</t>
    <phoneticPr fontId="2" type="noConversion"/>
  </si>
  <si>
    <t>금광2동 3921 소규모주차장</t>
    <phoneticPr fontId="2" type="noConversion"/>
  </si>
  <si>
    <t>금광2동 3935 소규모주차장</t>
    <phoneticPr fontId="2" type="noConversion"/>
  </si>
  <si>
    <t>금광2동 3949 소규모주차장</t>
    <phoneticPr fontId="2" type="noConversion"/>
  </si>
  <si>
    <t>금광2동 4224 소규모주차장</t>
    <phoneticPr fontId="2" type="noConversion"/>
  </si>
  <si>
    <t>금광2동 2910 소규모주차장</t>
    <phoneticPr fontId="2" type="noConversion"/>
  </si>
  <si>
    <t>금광2동</t>
    <phoneticPr fontId="2" type="noConversion"/>
  </si>
  <si>
    <t>2910번지</t>
    <phoneticPr fontId="2" type="noConversion"/>
  </si>
  <si>
    <t>성남동 4176 소규모주차장</t>
    <phoneticPr fontId="2" type="noConversion"/>
  </si>
  <si>
    <t>성남동 2404 소규모주차장</t>
    <phoneticPr fontId="2" type="noConversion"/>
  </si>
  <si>
    <t>3면 폐지</t>
    <phoneticPr fontId="2" type="noConversion"/>
  </si>
  <si>
    <t>상대원1동 359-3 소규모주차장</t>
    <phoneticPr fontId="2" type="noConversion"/>
  </si>
  <si>
    <t>359-3번지</t>
    <phoneticPr fontId="2" type="noConversion"/>
  </si>
  <si>
    <t>상대원1동 913 소규모주차장</t>
    <phoneticPr fontId="2" type="noConversion"/>
  </si>
  <si>
    <t>상대원1동 1659 소규모주차장</t>
    <phoneticPr fontId="2" type="noConversion"/>
  </si>
  <si>
    <t>상대원1동 1769 소규모주차장</t>
    <phoneticPr fontId="2" type="noConversion"/>
  </si>
  <si>
    <t>상대원1동 1108 소규모주차장</t>
    <phoneticPr fontId="2" type="noConversion"/>
  </si>
  <si>
    <t>상대원1동 1319-1,2,3 소규모주차장</t>
    <phoneticPr fontId="2" type="noConversion"/>
  </si>
  <si>
    <t>상대원1동 1100 소규모주차장</t>
    <phoneticPr fontId="2" type="noConversion"/>
  </si>
  <si>
    <t>상대원1동 1381-6 소규모주차장</t>
    <phoneticPr fontId="2" type="noConversion"/>
  </si>
  <si>
    <t>상대원2동 4718 소규모주차장</t>
    <phoneticPr fontId="2" type="noConversion"/>
  </si>
  <si>
    <t>상대원2동 5083 소규모주차장</t>
    <phoneticPr fontId="2" type="noConversion"/>
  </si>
  <si>
    <t>상대원2동 2990-10 소규모주차장</t>
    <phoneticPr fontId="2" type="noConversion"/>
  </si>
  <si>
    <t>상대원2동 2991-7 소규모주차장</t>
    <phoneticPr fontId="2" type="noConversion"/>
  </si>
  <si>
    <t>1면 폐지</t>
    <phoneticPr fontId="2" type="noConversion"/>
  </si>
  <si>
    <t>상대원2동 2992-5 소규모주차장</t>
    <phoneticPr fontId="2" type="noConversion"/>
  </si>
  <si>
    <t>상대원2동 2994-9 소규모주차장</t>
    <phoneticPr fontId="2" type="noConversion"/>
  </si>
  <si>
    <t>상대원2동 2995-8 소규모주차장</t>
    <phoneticPr fontId="2" type="noConversion"/>
  </si>
  <si>
    <t>상대원2동 5004 소규모주차장</t>
    <phoneticPr fontId="2" type="noConversion"/>
  </si>
  <si>
    <t>상대원2동 5233-1 소규모주차장</t>
    <phoneticPr fontId="2" type="noConversion"/>
  </si>
  <si>
    <t>상대원3동 2419 소규모주차장</t>
    <phoneticPr fontId="2" type="noConversion"/>
  </si>
  <si>
    <t>상대원3동 808 소규모주차장</t>
    <phoneticPr fontId="2" type="noConversion"/>
  </si>
  <si>
    <t>상대원3동 814 소규모주차장</t>
    <phoneticPr fontId="2" type="noConversion"/>
  </si>
  <si>
    <t>상대원3동 823 소규모주차장</t>
    <phoneticPr fontId="2" type="noConversion"/>
  </si>
  <si>
    <t>상대원3동 825 소규모주차장</t>
    <phoneticPr fontId="2" type="noConversion"/>
  </si>
  <si>
    <t>상대원3동 844 소규모주차장</t>
    <phoneticPr fontId="2" type="noConversion"/>
  </si>
  <si>
    <t>상대원3동 855 소규모주차장</t>
    <phoneticPr fontId="2" type="noConversion"/>
  </si>
  <si>
    <t>상대원3동 865-10,12 소규모주차장</t>
    <phoneticPr fontId="2" type="noConversion"/>
  </si>
  <si>
    <t>상대원3동 883 소규모주차장</t>
    <phoneticPr fontId="2" type="noConversion"/>
  </si>
  <si>
    <t>상대원3동 2307 소규모주차장</t>
    <phoneticPr fontId="2" type="noConversion"/>
  </si>
  <si>
    <t>상대원3동 2327 소규모주차장</t>
    <phoneticPr fontId="2" type="noConversion"/>
  </si>
  <si>
    <t>상대원3동 834 소규모주차장</t>
    <phoneticPr fontId="2" type="noConversion"/>
  </si>
  <si>
    <t>상대원3동 2078 소규모주차장</t>
    <phoneticPr fontId="2" type="noConversion"/>
  </si>
  <si>
    <t>상대원3동 2649 소규모주차장</t>
    <phoneticPr fontId="2" type="noConversion"/>
  </si>
  <si>
    <t>상대원3동 865 소규모주차장</t>
    <phoneticPr fontId="2" type="noConversion"/>
  </si>
  <si>
    <t>상대원3동 2938 소규모주차장</t>
    <phoneticPr fontId="2" type="noConversion"/>
  </si>
  <si>
    <t>상대원3동 2983-2 소규모주차장</t>
    <phoneticPr fontId="2" type="noConversion"/>
  </si>
  <si>
    <t>은행1동 1932-4 소규모주차장</t>
    <phoneticPr fontId="2" type="noConversion"/>
  </si>
  <si>
    <t>은행1동 1932-8 소규모주차장</t>
    <phoneticPr fontId="2" type="noConversion"/>
  </si>
  <si>
    <t>은행1동 2025 소규모주차장</t>
    <phoneticPr fontId="2" type="noConversion"/>
  </si>
  <si>
    <t>은행2동 196-1 소규모주차장</t>
    <phoneticPr fontId="2" type="noConversion"/>
  </si>
  <si>
    <t>은행2동 646 소규모주차장</t>
    <phoneticPr fontId="2" type="noConversion"/>
  </si>
  <si>
    <t>은행2동 862-1 소규모주차장</t>
    <phoneticPr fontId="2" type="noConversion"/>
  </si>
  <si>
    <t>은행2동 789 소규모주차장</t>
    <phoneticPr fontId="2" type="noConversion"/>
  </si>
  <si>
    <t>은행2동 2499 소규모주차장</t>
    <phoneticPr fontId="2" type="noConversion"/>
  </si>
  <si>
    <t>중앙동 2195 소규모주차장</t>
    <phoneticPr fontId="2" type="noConversion"/>
  </si>
  <si>
    <t>분당구</t>
    <phoneticPr fontId="2" type="noConversion"/>
  </si>
  <si>
    <t>백현동599 소규모주차장</t>
    <phoneticPr fontId="2" type="noConversion"/>
  </si>
  <si>
    <t>599번지</t>
    <phoneticPr fontId="2" type="noConversion"/>
  </si>
  <si>
    <t>분당동 125 소규모주차장</t>
    <phoneticPr fontId="2" type="noConversion"/>
  </si>
  <si>
    <t>125번지</t>
    <phoneticPr fontId="2" type="noConversion"/>
  </si>
  <si>
    <t>운중동 1024 소규모주차장</t>
    <phoneticPr fontId="2" type="noConversion"/>
  </si>
  <si>
    <t>1024번지</t>
    <phoneticPr fontId="2" type="noConversion"/>
  </si>
  <si>
    <t>운중동 1041 소규모주차장</t>
    <phoneticPr fontId="2" type="noConversion"/>
  </si>
  <si>
    <t>1041번지</t>
    <phoneticPr fontId="2" type="noConversion"/>
  </si>
  <si>
    <t>운중동 884 소규모주차장</t>
    <phoneticPr fontId="2" type="noConversion"/>
  </si>
  <si>
    <t>884번지</t>
    <phoneticPr fontId="2" type="noConversion"/>
  </si>
  <si>
    <t>운중동 1002-4 소규모주차장</t>
    <phoneticPr fontId="2" type="noConversion"/>
  </si>
  <si>
    <t>1002-4번지</t>
    <phoneticPr fontId="2" type="noConversion"/>
  </si>
  <si>
    <t>251-3번지</t>
    <phoneticPr fontId="2" type="noConversion"/>
  </si>
  <si>
    <t>공영주차장(이면도로주차장)</t>
    <phoneticPr fontId="2" type="noConversion"/>
  </si>
  <si>
    <t>총계</t>
    <phoneticPr fontId="2" type="noConversion"/>
  </si>
  <si>
    <t>단대동 2 이면도로주차장</t>
    <phoneticPr fontId="2" type="noConversion"/>
  </si>
  <si>
    <t>2번지</t>
    <phoneticPr fontId="2" type="noConversion"/>
  </si>
  <si>
    <t>수정로466번길(논골성보고교 뒤)</t>
    <phoneticPr fontId="2" type="noConversion"/>
  </si>
  <si>
    <t>단대동 논골민속길 이면도로주차장</t>
    <phoneticPr fontId="2" type="noConversion"/>
  </si>
  <si>
    <t>논골 민속길(논골닭죽촌 앞)</t>
    <phoneticPr fontId="2" type="noConversion"/>
  </si>
  <si>
    <t>단대동 182 이면도로주차장</t>
    <phoneticPr fontId="2" type="noConversion"/>
  </si>
  <si>
    <t>단대동</t>
    <phoneticPr fontId="2" type="noConversion"/>
  </si>
  <si>
    <t>전화국길-단대길(미도A)</t>
    <phoneticPr fontId="2" type="noConversion"/>
  </si>
  <si>
    <t>4면 폐지</t>
    <phoneticPr fontId="2" type="noConversion"/>
  </si>
  <si>
    <t>단대동 57 이면도로주차장</t>
    <phoneticPr fontId="2" type="noConversion"/>
  </si>
  <si>
    <t>상원여중길(민방위교육관 위)</t>
    <phoneticPr fontId="2" type="noConversion"/>
  </si>
  <si>
    <t>단대동 1구간 이면도로주차장</t>
    <phoneticPr fontId="2" type="noConversion"/>
  </si>
  <si>
    <t>문원길(문원중)</t>
    <phoneticPr fontId="2" type="noConversion"/>
  </si>
  <si>
    <t>복정동 긴담불길 이면도로주차장</t>
    <phoneticPr fontId="2" type="noConversion"/>
  </si>
  <si>
    <t>복정제1주차장 위</t>
    <phoneticPr fontId="2" type="noConversion"/>
  </si>
  <si>
    <t>2면 폐지</t>
    <phoneticPr fontId="2" type="noConversion"/>
  </si>
  <si>
    <t>산성동 1-4 이면도로주차장</t>
    <phoneticPr fontId="2" type="noConversion"/>
  </si>
  <si>
    <t>산성동서길(변전소 이면)</t>
    <phoneticPr fontId="2" type="noConversion"/>
  </si>
  <si>
    <t>산성동 51 이면도로주차장</t>
    <phoneticPr fontId="2" type="noConversion"/>
  </si>
  <si>
    <t>산성중앙10길(버스종점 위)</t>
    <phoneticPr fontId="2" type="noConversion"/>
  </si>
  <si>
    <t>산성동 511 이면도로주차장</t>
    <phoneticPr fontId="2" type="noConversion"/>
  </si>
  <si>
    <t>산성동서길(단대공원)</t>
    <phoneticPr fontId="2" type="noConversion"/>
  </si>
  <si>
    <t>수진2동 배움, 청운, 학당길 이면도로주차장</t>
    <phoneticPr fontId="2" type="noConversion"/>
  </si>
  <si>
    <t>풍생고등학교 뒤 ~ 수진초등학교</t>
    <phoneticPr fontId="2" type="noConversion"/>
  </si>
  <si>
    <t>수진2동 삼부 이면도로주차장</t>
    <phoneticPr fontId="2" type="noConversion"/>
  </si>
  <si>
    <t>세모란길 ~ 산오름길</t>
    <phoneticPr fontId="2" type="noConversion"/>
  </si>
  <si>
    <t>수진2동 풍생고 이면도로주차장</t>
    <phoneticPr fontId="2" type="noConversion"/>
  </si>
  <si>
    <t>풍생고 정문 위</t>
    <phoneticPr fontId="2" type="noConversion"/>
  </si>
  <si>
    <t>수진2동 청학건강길 이면도로주차장</t>
    <phoneticPr fontId="2" type="noConversion"/>
  </si>
  <si>
    <t>청학길 ~ 건강길(볼링장 뒤)</t>
    <phoneticPr fontId="2" type="noConversion"/>
  </si>
  <si>
    <t>신흥2동 81-2 이면도로주차장</t>
    <phoneticPr fontId="2" type="noConversion"/>
  </si>
  <si>
    <t>영장터널 옆 대로변</t>
    <phoneticPr fontId="2" type="noConversion"/>
  </si>
  <si>
    <t>신흥2동 116 이면도로주차장</t>
    <phoneticPr fontId="2" type="noConversion"/>
  </si>
  <si>
    <t>성남초교 건너편</t>
    <phoneticPr fontId="2" type="noConversion"/>
  </si>
  <si>
    <t>신흥3동 2843-1 이면도로주차장</t>
    <phoneticPr fontId="2" type="noConversion"/>
  </si>
  <si>
    <t>신흥3동</t>
    <phoneticPr fontId="2" type="noConversion"/>
  </si>
  <si>
    <t>신흥2동 사무소 위 버스정류장</t>
    <phoneticPr fontId="2" type="noConversion"/>
  </si>
  <si>
    <t>16면 폐지</t>
    <phoneticPr fontId="2" type="noConversion"/>
  </si>
  <si>
    <t>양지동</t>
    <phoneticPr fontId="2" type="noConversion"/>
  </si>
  <si>
    <t>양지동 양짓말길 이면도로주차장</t>
    <phoneticPr fontId="2" type="noConversion"/>
  </si>
  <si>
    <t>양짓말길</t>
    <phoneticPr fontId="2" type="noConversion"/>
  </si>
  <si>
    <t>양지동 양짓말1길 이면도로주차장</t>
    <phoneticPr fontId="2" type="noConversion"/>
  </si>
  <si>
    <t>양짓말1길</t>
    <phoneticPr fontId="2" type="noConversion"/>
  </si>
  <si>
    <t>양지동 시범 이면도로주차장</t>
    <phoneticPr fontId="2" type="noConversion"/>
  </si>
  <si>
    <t>남한정길(을지대 담장)</t>
    <phoneticPr fontId="2" type="noConversion"/>
  </si>
  <si>
    <t>태평1동 1구간 이면도로주차장</t>
    <phoneticPr fontId="2" type="noConversion"/>
  </si>
  <si>
    <t>태평1동</t>
    <phoneticPr fontId="2" type="noConversion"/>
  </si>
  <si>
    <t>장길 ~ 녹지길(통계청 뒤)</t>
    <phoneticPr fontId="2" type="noConversion"/>
  </si>
  <si>
    <t>태평1동 독정천 이면도로주차장</t>
    <phoneticPr fontId="2" type="noConversion"/>
  </si>
  <si>
    <t>수정로 독정천</t>
    <phoneticPr fontId="2" type="noConversion"/>
  </si>
  <si>
    <t>태평1동 아래숯골길 이면도로주차장</t>
    <phoneticPr fontId="2" type="noConversion"/>
  </si>
  <si>
    <t>아래숯골길(남문주유소 밑)</t>
    <phoneticPr fontId="2" type="noConversion"/>
  </si>
  <si>
    <t>태평1동 태중6길 이면도로주차장</t>
    <phoneticPr fontId="2" type="noConversion"/>
  </si>
  <si>
    <t>태중6길(태평중학교 뒤)</t>
    <phoneticPr fontId="2" type="noConversion"/>
  </si>
  <si>
    <t>태평2동 시범 이면도로주차장</t>
    <phoneticPr fontId="2" type="noConversion"/>
  </si>
  <si>
    <t>태평2동</t>
    <phoneticPr fontId="2" type="noConversion"/>
  </si>
  <si>
    <t>태평시범길</t>
    <phoneticPr fontId="2" type="noConversion"/>
  </si>
  <si>
    <t>태평4동 1구간 이면도로주차장</t>
    <phoneticPr fontId="2" type="noConversion"/>
  </si>
  <si>
    <t>충장, 새롬길(성남초등학교 뒤)</t>
    <phoneticPr fontId="2" type="noConversion"/>
  </si>
  <si>
    <t>태평4동 시범 이면도로주차장</t>
    <phoneticPr fontId="2" type="noConversion"/>
  </si>
  <si>
    <t>태평4동</t>
    <phoneticPr fontId="2" type="noConversion"/>
  </si>
  <si>
    <t>만송길(선경아파트)</t>
    <phoneticPr fontId="2" type="noConversion"/>
  </si>
  <si>
    <t>태평4동 충헌탑 이면도로주차장</t>
    <phoneticPr fontId="2" type="noConversion"/>
  </si>
  <si>
    <t>소계</t>
    <phoneticPr fontId="2" type="noConversion"/>
  </si>
  <si>
    <t>금광2동 3949 이면도로주차장</t>
    <phoneticPr fontId="2" type="noConversion"/>
  </si>
  <si>
    <t>금이길(삼익A)</t>
    <phoneticPr fontId="2" type="noConversion"/>
  </si>
  <si>
    <t>금광2동 신구대학길 이면도로주차장</t>
    <phoneticPr fontId="2" type="noConversion"/>
  </si>
  <si>
    <t xml:space="preserve"> 신구대학길(신구대담장)</t>
    <phoneticPr fontId="2" type="noConversion"/>
  </si>
  <si>
    <t>상대원1동 둔촌대로 457 이면도로주차장</t>
    <phoneticPr fontId="2" type="noConversion"/>
  </si>
  <si>
    <t>상대원1동</t>
    <phoneticPr fontId="2" type="noConversion"/>
  </si>
  <si>
    <t>샤니 앞</t>
    <phoneticPr fontId="2" type="noConversion"/>
  </si>
  <si>
    <t>상대원1동 갈마치로1구간 이면도로주차장</t>
    <phoneticPr fontId="2" type="noConversion"/>
  </si>
  <si>
    <t>공단로 끝 쌍용트윈타워 이면</t>
    <phoneticPr fontId="2" type="noConversion"/>
  </si>
  <si>
    <t>상대원1동 둔촌대로497 이면도로주차장</t>
    <phoneticPr fontId="2" type="noConversion"/>
  </si>
  <si>
    <t>쌍용레미콘앞</t>
    <phoneticPr fontId="2" type="noConversion"/>
  </si>
  <si>
    <t>상대원1동 사기막골1구간 이면도로주차장</t>
    <phoneticPr fontId="2" type="noConversion"/>
  </si>
  <si>
    <t>공단로 사기막골1구간</t>
    <phoneticPr fontId="2" type="noConversion"/>
  </si>
  <si>
    <t>상대원1동 사기막1길 이면도로주차장</t>
    <phoneticPr fontId="2" type="noConversion"/>
  </si>
  <si>
    <t>사기막1길(이일천진입로)</t>
    <phoneticPr fontId="2" type="noConversion"/>
  </si>
  <si>
    <t>3면 폐지(15면→12면)</t>
    <phoneticPr fontId="2" type="noConversion"/>
  </si>
  <si>
    <t>상대원1동 사기막골로 62 이면도로주차장</t>
    <phoneticPr fontId="2" type="noConversion"/>
  </si>
  <si>
    <t>공단 아파트형 공장 밑</t>
    <phoneticPr fontId="2" type="noConversion"/>
  </si>
  <si>
    <t>상대원1동 사기막골로105 이면도로주차장</t>
    <phoneticPr fontId="2" type="noConversion"/>
  </si>
  <si>
    <t>이일천 지나 좌회전 끝</t>
    <phoneticPr fontId="2" type="noConversion"/>
  </si>
  <si>
    <t>상대원1동 산등성길 이면도로주차장</t>
    <phoneticPr fontId="2" type="noConversion"/>
  </si>
  <si>
    <t>산등성길(빠리바게트)</t>
    <phoneticPr fontId="2" type="noConversion"/>
  </si>
  <si>
    <t>상대원2동 1구간 이면도로주차장</t>
    <phoneticPr fontId="2" type="noConversion"/>
  </si>
  <si>
    <t>상이길-대원공원길(상대원고개)</t>
    <phoneticPr fontId="2" type="noConversion"/>
  </si>
  <si>
    <t>상대원2동 2구간 이면도로주차장</t>
    <phoneticPr fontId="2" type="noConversion"/>
  </si>
  <si>
    <t>3152번지</t>
    <phoneticPr fontId="2" type="noConversion"/>
  </si>
  <si>
    <t>상이길-대원공원길(대각선방향)</t>
    <phoneticPr fontId="2" type="noConversion"/>
  </si>
  <si>
    <t>상대원2동 3구간 이면도로주차장</t>
    <phoneticPr fontId="2" type="noConversion"/>
  </si>
  <si>
    <t>3702번지</t>
    <phoneticPr fontId="2" type="noConversion"/>
  </si>
  <si>
    <t>대원공원길(놀이터)</t>
    <phoneticPr fontId="2" type="noConversion"/>
  </si>
  <si>
    <t>4738번지</t>
    <phoneticPr fontId="2" type="noConversion"/>
  </si>
  <si>
    <t>대원공원길(배수지~노인정)</t>
    <phoneticPr fontId="2" type="noConversion"/>
  </si>
  <si>
    <t>12면 폐지</t>
    <phoneticPr fontId="2" type="noConversion"/>
  </si>
  <si>
    <t>상대원3동 156 이면도로주차장</t>
    <phoneticPr fontId="2" type="noConversion"/>
  </si>
  <si>
    <t>상대원3동</t>
    <phoneticPr fontId="2" type="noConversion"/>
  </si>
  <si>
    <t>156번지</t>
    <phoneticPr fontId="2" type="noConversion"/>
  </si>
  <si>
    <t>서원길-늘푸른2길(구보건소옆)</t>
    <phoneticPr fontId="2" type="noConversion"/>
  </si>
  <si>
    <t>상대원3동 보람길 이면도로주차장</t>
    <phoneticPr fontId="2" type="noConversion"/>
  </si>
  <si>
    <t>822번지</t>
    <phoneticPr fontId="2" type="noConversion"/>
  </si>
  <si>
    <t>보람길(선경A후문쪽담)</t>
    <phoneticPr fontId="2" type="noConversion"/>
  </si>
  <si>
    <t>성남동 59-4 이면도로주차장</t>
    <phoneticPr fontId="2" type="noConversion"/>
  </si>
  <si>
    <t>성남동</t>
    <phoneticPr fontId="2" type="noConversion"/>
  </si>
  <si>
    <t>중원길(실내체육관~테니스장)</t>
    <phoneticPr fontId="2" type="noConversion"/>
  </si>
  <si>
    <t>성남동 국민주택길 이면도로주차장</t>
    <phoneticPr fontId="2" type="noConversion"/>
  </si>
  <si>
    <t>성남동</t>
    <phoneticPr fontId="2" type="noConversion"/>
  </si>
  <si>
    <t>2303번지</t>
    <phoneticPr fontId="2" type="noConversion"/>
  </si>
  <si>
    <t>국민주택길(운동장모텔촌)</t>
    <phoneticPr fontId="2" type="noConversion"/>
  </si>
  <si>
    <t>성남동 모란3길 이면도로주차장</t>
    <phoneticPr fontId="2" type="noConversion"/>
  </si>
  <si>
    <t>3611번지</t>
    <phoneticPr fontId="2" type="noConversion"/>
  </si>
  <si>
    <t>모란3길(동물병원골목)</t>
    <phoneticPr fontId="2" type="noConversion"/>
  </si>
  <si>
    <t>7면 폐지</t>
    <phoneticPr fontId="2" type="noConversion"/>
  </si>
  <si>
    <t>성남동 시범 이면도로주차장</t>
    <phoneticPr fontId="2" type="noConversion"/>
  </si>
  <si>
    <t>3074번지</t>
    <phoneticPr fontId="2" type="noConversion"/>
  </si>
  <si>
    <t>운동장 뒷길(보조구장담장)</t>
    <phoneticPr fontId="2" type="noConversion"/>
  </si>
  <si>
    <t>은행1동 공원길 이면도로주차장</t>
    <phoneticPr fontId="2" type="noConversion"/>
  </si>
  <si>
    <t>은행1동</t>
    <phoneticPr fontId="2" type="noConversion"/>
  </si>
  <si>
    <t>2351번지</t>
    <phoneticPr fontId="2" type="noConversion"/>
  </si>
  <si>
    <t>은행공원길(중부초위)</t>
    <phoneticPr fontId="2" type="noConversion"/>
  </si>
  <si>
    <t>13면 폐지(157면→144면)</t>
    <phoneticPr fontId="2" type="noConversion"/>
  </si>
  <si>
    <t>은행1동 시범 이면도로주차장</t>
    <phoneticPr fontId="2" type="noConversion"/>
  </si>
  <si>
    <t>2018번지</t>
    <phoneticPr fontId="2" type="noConversion"/>
  </si>
  <si>
    <t>해닮길(동사무소옆)</t>
    <phoneticPr fontId="2" type="noConversion"/>
  </si>
  <si>
    <t>은행2동 1구간 이면도로주차장</t>
    <phoneticPr fontId="2" type="noConversion"/>
  </si>
  <si>
    <t>은행2동</t>
    <phoneticPr fontId="2" type="noConversion"/>
  </si>
  <si>
    <t>715번지</t>
    <phoneticPr fontId="2" type="noConversion"/>
  </si>
  <si>
    <t>한마음길(은행초교밑)</t>
    <phoneticPr fontId="2" type="noConversion"/>
  </si>
  <si>
    <t>은행2동 2구간 이면도로주차장</t>
    <phoneticPr fontId="2" type="noConversion"/>
  </si>
  <si>
    <t>은행2동</t>
    <phoneticPr fontId="2" type="noConversion"/>
  </si>
  <si>
    <t>965번지</t>
    <phoneticPr fontId="2" type="noConversion"/>
  </si>
  <si>
    <t>빛여울23길(은행중~절터)</t>
    <phoneticPr fontId="2" type="noConversion"/>
  </si>
  <si>
    <t>은행2동 시범 이면도로주차장</t>
    <phoneticPr fontId="2" type="noConversion"/>
  </si>
  <si>
    <t>757번지</t>
    <phoneticPr fontId="2" type="noConversion"/>
  </si>
  <si>
    <t>남은길(은행중~은행주공밑)</t>
    <phoneticPr fontId="2" type="noConversion"/>
  </si>
  <si>
    <t>중앙동 1구간 이면도로주차장</t>
    <phoneticPr fontId="2" type="noConversion"/>
  </si>
  <si>
    <t>중앙동</t>
    <phoneticPr fontId="2" type="noConversion"/>
  </si>
  <si>
    <t>2233번지</t>
    <phoneticPr fontId="2" type="noConversion"/>
  </si>
  <si>
    <t>축복1길(터널옆쪽)</t>
    <phoneticPr fontId="2" type="noConversion"/>
  </si>
  <si>
    <t>중앙동 가지구 이면도로주차장</t>
    <phoneticPr fontId="2" type="noConversion"/>
  </si>
  <si>
    <t>중앙동</t>
    <phoneticPr fontId="2" type="noConversion"/>
  </si>
  <si>
    <t>2074번지</t>
    <phoneticPr fontId="2" type="noConversion"/>
  </si>
  <si>
    <t>가지구길-희망길</t>
    <phoneticPr fontId="2" type="noConversion"/>
  </si>
  <si>
    <t>11면 폐지</t>
    <phoneticPr fontId="2" type="noConversion"/>
  </si>
  <si>
    <t>중앙동 축복길 이면도로주차장</t>
    <phoneticPr fontId="2" type="noConversion"/>
  </si>
  <si>
    <t>2195번지</t>
    <phoneticPr fontId="2" type="noConversion"/>
  </si>
  <si>
    <t>축복길(터널위쪽)</t>
    <phoneticPr fontId="2" type="noConversion"/>
  </si>
  <si>
    <t>하대원동 9-7 이면도로주차장</t>
    <phoneticPr fontId="2" type="noConversion"/>
  </si>
  <si>
    <t>하대원동</t>
    <phoneticPr fontId="2" type="noConversion"/>
  </si>
  <si>
    <t>130-22번지</t>
    <phoneticPr fontId="2" type="noConversion"/>
  </si>
  <si>
    <t>충민길(성남공고뒤)</t>
    <phoneticPr fontId="2" type="noConversion"/>
  </si>
  <si>
    <t>하대원동 검단뒷길 이면도로주차장</t>
    <phoneticPr fontId="2" type="noConversion"/>
  </si>
  <si>
    <t>하대원동</t>
    <phoneticPr fontId="2" type="noConversion"/>
  </si>
  <si>
    <t>107번지</t>
    <phoneticPr fontId="2" type="noConversion"/>
  </si>
  <si>
    <t>중원도서관~검단초교뒤</t>
    <phoneticPr fontId="2" type="noConversion"/>
  </si>
  <si>
    <t>공원과 관리</t>
    <phoneticPr fontId="2" type="noConversion"/>
  </si>
  <si>
    <t>하대원동 둔천대로268번길 이면도로주차장</t>
    <phoneticPr fontId="2" type="noConversion"/>
  </si>
  <si>
    <t>292번지</t>
    <phoneticPr fontId="2" type="noConversion"/>
  </si>
  <si>
    <t>둔촌대로268번길(공고이면)</t>
    <phoneticPr fontId="2" type="noConversion"/>
  </si>
  <si>
    <t>하대원동 산19 이면도로주차장</t>
    <phoneticPr fontId="2" type="noConversion"/>
  </si>
  <si>
    <t>115-22번지</t>
    <phoneticPr fontId="2" type="noConversion"/>
  </si>
  <si>
    <t>검단초등1길(성원A~성일여고)</t>
    <phoneticPr fontId="2" type="noConversion"/>
  </si>
  <si>
    <t>하대원동 시범 이면도로주차장</t>
    <phoneticPr fontId="2" type="noConversion"/>
  </si>
  <si>
    <t>능골길(낙원택시)</t>
    <phoneticPr fontId="2" type="noConversion"/>
  </si>
  <si>
    <t>하대원동 폐도부지(상) 이면도로주차장</t>
    <phoneticPr fontId="2" type="noConversion"/>
  </si>
  <si>
    <t>162번지</t>
    <phoneticPr fontId="2" type="noConversion"/>
  </si>
  <si>
    <t xml:space="preserve"> 마지길(영성여중 뒤)</t>
    <phoneticPr fontId="2" type="noConversion"/>
  </si>
  <si>
    <t>하대원동 폐도부지(하) 이면도로주차장</t>
    <phoneticPr fontId="2" type="noConversion"/>
  </si>
  <si>
    <t xml:space="preserve"> 마지길(야채시장위)</t>
    <phoneticPr fontId="2" type="noConversion"/>
  </si>
  <si>
    <t>30면 증설</t>
  </si>
  <si>
    <t>신규</t>
  </si>
  <si>
    <t>5면 폐지</t>
  </si>
  <si>
    <t>3면 폐지</t>
  </si>
  <si>
    <t>1면 폐지</t>
  </si>
  <si>
    <t>1면ㄱ</t>
    <phoneticPr fontId="2" type="noConversion"/>
  </si>
  <si>
    <t>4면 폐지</t>
  </si>
  <si>
    <t>신흥동</t>
    <phoneticPr fontId="2" type="noConversion"/>
  </si>
  <si>
    <t xml:space="preserve">수정구 </t>
    <phoneticPr fontId="2" type="noConversion"/>
  </si>
  <si>
    <t>신흥2동제1공영주차장</t>
    <phoneticPr fontId="2" type="noConversion"/>
  </si>
  <si>
    <t>나눔주차장</t>
    <phoneticPr fontId="2" type="noConversion"/>
  </si>
  <si>
    <t>오야동</t>
    <phoneticPr fontId="2" type="noConversion"/>
  </si>
  <si>
    <t>700-11</t>
    <phoneticPr fontId="2" type="noConversion"/>
  </si>
  <si>
    <t>639-2</t>
    <phoneticPr fontId="2" type="noConversion"/>
  </si>
  <si>
    <t>700-3</t>
    <phoneticPr fontId="2" type="noConversion"/>
  </si>
  <si>
    <t>250-13</t>
    <phoneticPr fontId="2" type="noConversion"/>
  </si>
  <si>
    <t>1922번지</t>
    <phoneticPr fontId="2" type="noConversion"/>
  </si>
  <si>
    <t>박석로25번길 43(상대원1동 1922번지)</t>
    <phoneticPr fontId="2" type="noConversion"/>
  </si>
  <si>
    <t>1030-4</t>
    <phoneticPr fontId="2" type="noConversion"/>
  </si>
  <si>
    <t>1026-2</t>
    <phoneticPr fontId="2" type="noConversion"/>
  </si>
  <si>
    <t>1027-2</t>
    <phoneticPr fontId="2" type="noConversion"/>
  </si>
  <si>
    <t>33-4번지</t>
    <phoneticPr fontId="2" type="noConversion"/>
  </si>
  <si>
    <t>갈현동</t>
    <phoneticPr fontId="2" type="noConversion"/>
  </si>
  <si>
    <t>여수동</t>
    <phoneticPr fontId="2" type="noConversion"/>
  </si>
  <si>
    <t>백현동카페거리 공영주차장</t>
    <phoneticPr fontId="2" type="noConversion"/>
  </si>
  <si>
    <t>563번지</t>
    <phoneticPr fontId="2" type="noConversion"/>
  </si>
  <si>
    <t>지하2/지상4</t>
    <phoneticPr fontId="2" type="noConversion"/>
  </si>
  <si>
    <t>2021.5.31</t>
    <phoneticPr fontId="2" type="noConversion"/>
  </si>
  <si>
    <t>724-0166</t>
    <phoneticPr fontId="2" type="noConversion"/>
  </si>
  <si>
    <t>신흥2동 115-1 소규모주차장</t>
    <phoneticPr fontId="2" type="noConversion"/>
  </si>
  <si>
    <t>115-1번지</t>
    <phoneticPr fontId="2" type="noConversion"/>
  </si>
  <si>
    <t>태평2동 725,6,7 소규모주차장</t>
    <phoneticPr fontId="2" type="noConversion"/>
  </si>
  <si>
    <t>태평2동 1086,1087 소규모주차장</t>
    <phoneticPr fontId="2" type="noConversion"/>
  </si>
  <si>
    <t>태평4동 27,28 소규모주차장</t>
    <phoneticPr fontId="2" type="noConversion"/>
  </si>
  <si>
    <t>태평4동 7314-5 소규모주찾아</t>
    <phoneticPr fontId="2" type="noConversion"/>
  </si>
  <si>
    <t>7314-5번지</t>
    <phoneticPr fontId="2" type="noConversion"/>
  </si>
  <si>
    <t>상대원1동 1381-2 소규모주차장</t>
    <phoneticPr fontId="2" type="noConversion"/>
  </si>
  <si>
    <t>1381-2번지</t>
    <phoneticPr fontId="2" type="noConversion"/>
  </si>
  <si>
    <t>누락</t>
    <phoneticPr fontId="2" type="noConversion"/>
  </si>
  <si>
    <t>상대원3동 2163 소규모주찾아</t>
    <phoneticPr fontId="2" type="noConversion"/>
  </si>
  <si>
    <t>2163번지</t>
    <phoneticPr fontId="2" type="noConversion"/>
  </si>
  <si>
    <t>상대원3동 1774 소규모주차장</t>
    <phoneticPr fontId="2" type="noConversion"/>
  </si>
  <si>
    <t>1774번지</t>
    <phoneticPr fontId="2" type="noConversion"/>
  </si>
  <si>
    <t>여수동 654 소규모주차장</t>
    <phoneticPr fontId="2" type="noConversion"/>
  </si>
  <si>
    <t>654번지</t>
    <phoneticPr fontId="2" type="noConversion"/>
  </si>
  <si>
    <t>2021.3.18. 준공</t>
    <phoneticPr fontId="2" type="noConversion"/>
  </si>
  <si>
    <t>2021.6월 면 조정</t>
    <phoneticPr fontId="2" type="noConversion"/>
  </si>
  <si>
    <t>2022년 변동사항</t>
    <phoneticPr fontId="2" type="noConversion"/>
  </si>
  <si>
    <t>100-1번지</t>
    <phoneticPr fontId="2" type="noConversion"/>
  </si>
  <si>
    <t>688번지</t>
    <phoneticPr fontId="2" type="noConversion"/>
  </si>
  <si>
    <t>지하2층/지상1층</t>
    <phoneticPr fontId="2" type="noConversion"/>
  </si>
  <si>
    <t>2019.11.07.</t>
    <phoneticPr fontId="2" type="noConversion"/>
  </si>
  <si>
    <t>721-0946</t>
    <phoneticPr fontId="2" type="noConversion"/>
  </si>
  <si>
    <t>1808번지 외 2필지</t>
    <phoneticPr fontId="2" type="noConversion"/>
  </si>
  <si>
    <t>2013.06.19.</t>
    <phoneticPr fontId="2" type="noConversion"/>
  </si>
  <si>
    <t>지하4/지상3층</t>
    <phoneticPr fontId="2" type="noConversion"/>
  </si>
  <si>
    <t>4671-2번지 외 2필지</t>
    <phoneticPr fontId="2" type="noConversion"/>
  </si>
  <si>
    <t>지하1/지상3층</t>
    <phoneticPr fontId="2" type="noConversion"/>
  </si>
  <si>
    <t>861번지</t>
    <phoneticPr fontId="2" type="noConversion"/>
  </si>
  <si>
    <t>3307-59번지 외 2필지</t>
    <phoneticPr fontId="2" type="noConversion"/>
  </si>
  <si>
    <t>2면 폐지/21.11.02.</t>
    <phoneticPr fontId="2" type="noConversion"/>
  </si>
  <si>
    <t>926-5번지</t>
    <phoneticPr fontId="2" type="noConversion"/>
  </si>
  <si>
    <t>203-3번지</t>
    <phoneticPr fontId="2" type="noConversion"/>
  </si>
  <si>
    <t>207-20번지</t>
    <phoneticPr fontId="2" type="noConversion"/>
  </si>
  <si>
    <t>238-9번지</t>
    <phoneticPr fontId="2" type="noConversion"/>
  </si>
  <si>
    <t>248번지</t>
    <phoneticPr fontId="2" type="noConversion"/>
  </si>
  <si>
    <t>상적동</t>
    <phoneticPr fontId="2" type="noConversion"/>
  </si>
  <si>
    <t>294-4</t>
    <phoneticPr fontId="2" type="noConversion"/>
  </si>
  <si>
    <t>337-11</t>
    <phoneticPr fontId="2" type="noConversion"/>
  </si>
  <si>
    <t>4763-10번지</t>
    <phoneticPr fontId="2" type="noConversion"/>
  </si>
  <si>
    <t>탄천상로151,163번길</t>
    <phoneticPr fontId="2" type="noConversion"/>
  </si>
  <si>
    <t>신흥제10 공영주차장</t>
    <phoneticPr fontId="2" type="noConversion"/>
  </si>
  <si>
    <t>양지 제3 공영주차장</t>
    <phoneticPr fontId="2" type="noConversion"/>
  </si>
  <si>
    <t>21-11번지</t>
    <phoneticPr fontId="2" type="noConversion"/>
  </si>
  <si>
    <t>정자동 251-2 소규모주차장</t>
    <phoneticPr fontId="2" type="noConversion"/>
  </si>
  <si>
    <t>3946번지</t>
    <phoneticPr fontId="2" type="noConversion"/>
  </si>
  <si>
    <t>중상70-7,8 노상주차장</t>
    <phoneticPr fontId="2" type="noConversion"/>
  </si>
  <si>
    <t>현충탑</t>
    <phoneticPr fontId="2" type="noConversion"/>
  </si>
  <si>
    <t>창곡동 위례서일로1길 이면도로주차장</t>
    <phoneticPr fontId="2" type="noConversion"/>
  </si>
  <si>
    <t>창곡동 545</t>
    <phoneticPr fontId="2" type="noConversion"/>
  </si>
  <si>
    <t>2525번지</t>
    <phoneticPr fontId="2" type="noConversion"/>
  </si>
  <si>
    <t>지하1/지상10층</t>
    <phoneticPr fontId="2" type="noConversion"/>
  </si>
  <si>
    <t>2021.12.31.</t>
    <phoneticPr fontId="2" type="noConversion"/>
  </si>
  <si>
    <t>746-1114</t>
    <phoneticPr fontId="2" type="noConversion"/>
  </si>
  <si>
    <t>2022.01.15.</t>
    <phoneticPr fontId="2" type="noConversion"/>
  </si>
  <si>
    <t>731-2969</t>
    <phoneticPr fontId="2" type="noConversion"/>
  </si>
  <si>
    <t>여수동 제2공영주차장</t>
    <phoneticPr fontId="2" type="noConversion"/>
  </si>
  <si>
    <t>정자동 공영주차장</t>
    <phoneticPr fontId="2" type="noConversion"/>
  </si>
  <si>
    <t>지하1</t>
    <phoneticPr fontId="2" type="noConversion"/>
  </si>
  <si>
    <t>2022.01.23.</t>
    <phoneticPr fontId="2" type="noConversion"/>
  </si>
  <si>
    <t>719-8950</t>
    <phoneticPr fontId="2" type="noConversion"/>
  </si>
  <si>
    <t>2022.06.10.</t>
    <phoneticPr fontId="2" type="noConversion"/>
  </si>
  <si>
    <t>성남도시개발공사 작성
2022.12.31. 기준</t>
    <phoneticPr fontId="2" type="noConversion"/>
  </si>
  <si>
    <t>성남도시개발공사 작성
2022. 12. 31.기준</t>
    <phoneticPr fontId="2" type="noConversion"/>
  </si>
  <si>
    <t>분당둥</t>
    <phoneticPr fontId="2" type="noConversion"/>
  </si>
  <si>
    <t>199-3번지</t>
    <phoneticPr fontId="2" type="noConversion"/>
  </si>
  <si>
    <t>1026-3</t>
    <phoneticPr fontId="2" type="noConversion"/>
  </si>
  <si>
    <t>구청 경제교통과 작성
2022. 12. 31.</t>
    <phoneticPr fontId="2" type="noConversion"/>
  </si>
  <si>
    <t>634번지</t>
    <phoneticPr fontId="2" type="noConversion"/>
  </si>
  <si>
    <t>복정동 634 소규모주차장</t>
    <phoneticPr fontId="2" type="noConversion"/>
  </si>
  <si>
    <t>수내동 119-2번지 소규모주차장</t>
    <phoneticPr fontId="2" type="noConversion"/>
  </si>
  <si>
    <t>분당구</t>
    <phoneticPr fontId="2" type="noConversion"/>
  </si>
  <si>
    <t>수내동</t>
    <phoneticPr fontId="2" type="noConversion"/>
  </si>
  <si>
    <t>119-2번지</t>
    <phoneticPr fontId="2" type="noConversion"/>
  </si>
  <si>
    <t>단대로16번길(단대동 71-8 ~ 74-6)</t>
    <phoneticPr fontId="2" type="noConversion"/>
  </si>
  <si>
    <t>희망로506번길(단대동 192 ~ 190-8)</t>
    <phoneticPr fontId="2" type="noConversion"/>
  </si>
  <si>
    <t>성남혜은학교 희망아파트 사이(단대동 126)</t>
    <phoneticPr fontId="2" type="noConversion"/>
  </si>
  <si>
    <t>수정남로268번길(산성동 2138 ~ 2180)</t>
    <phoneticPr fontId="2" type="noConversion"/>
  </si>
  <si>
    <t>제일로102번길(수진1동 2795 ~ 2809)</t>
    <phoneticPr fontId="2" type="noConversion"/>
  </si>
  <si>
    <t>제일로102번길(수진1동 2543 ~ 2536)</t>
    <phoneticPr fontId="2" type="noConversion"/>
  </si>
  <si>
    <t>제일로102번길(수진1동 2528 ~ 2535)</t>
    <phoneticPr fontId="2" type="noConversion"/>
  </si>
  <si>
    <t>성남대로1209번길(수진2동 4603 ~ 4604)</t>
    <phoneticPr fontId="2" type="noConversion"/>
  </si>
  <si>
    <t>성남대로1209번길(수진2동 4606-1)</t>
    <phoneticPr fontId="2" type="noConversion"/>
  </si>
  <si>
    <t>성남대로1194번길( 수진2동 3809 ~ 3821)</t>
    <phoneticPr fontId="2" type="noConversion"/>
  </si>
  <si>
    <t>탄리로42번길(신흥1동 6004 ~ 6062)</t>
    <phoneticPr fontId="2" type="noConversion"/>
  </si>
  <si>
    <t>수정로154번길(신흥동 6062 ~ 6051)</t>
    <phoneticPr fontId="2" type="noConversion"/>
  </si>
  <si>
    <t>탄리로42번길(신흥동 6377 ~ 6296)</t>
    <phoneticPr fontId="2" type="noConversion"/>
  </si>
  <si>
    <t>탄리로16번길(신흥1동 6595 ~ 6698)</t>
    <phoneticPr fontId="2" type="noConversion"/>
  </si>
  <si>
    <t>탄리로8번길(신흥1동 6938 ~ 6926)</t>
    <phoneticPr fontId="2" type="noConversion"/>
  </si>
  <si>
    <t>논골로24번길(양지동 600 ~ 652)</t>
    <phoneticPr fontId="2" type="noConversion"/>
  </si>
  <si>
    <t>산성대로503번길(양지동 646 ~ 652)</t>
    <phoneticPr fontId="2" type="noConversion"/>
  </si>
  <si>
    <t>양지로(양지동 816 ~ 835)</t>
    <phoneticPr fontId="2" type="noConversion"/>
  </si>
  <si>
    <t>양지로(양지동 580 ~ 592)</t>
    <phoneticPr fontId="2" type="noConversion"/>
  </si>
  <si>
    <t>양지로(양지동 259 ~ 496)</t>
    <phoneticPr fontId="2" type="noConversion"/>
  </si>
  <si>
    <t>논골로24번길( 양지동 310 ~ 479)</t>
    <phoneticPr fontId="2" type="noConversion"/>
  </si>
  <si>
    <t>산성대로515번길(양지동 402 ~ 517)</t>
    <phoneticPr fontId="2" type="noConversion"/>
  </si>
  <si>
    <t>산성대로595번길(양지동 20 ~ 24)</t>
    <phoneticPr fontId="2" type="noConversion"/>
  </si>
  <si>
    <t>수정로578번길(양지동 72 ~ 84)</t>
    <phoneticPr fontId="2" type="noConversion"/>
  </si>
  <si>
    <t>산성대로581번길(양지동 37 ~ 72)</t>
    <phoneticPr fontId="2" type="noConversion"/>
  </si>
  <si>
    <t>수정로35번길(태평동 7200-1 ~ 7263-15)</t>
    <phoneticPr fontId="2" type="noConversion"/>
  </si>
  <si>
    <t>성남대로1250번길(태평1동 6533)</t>
    <phoneticPr fontId="2" type="noConversion"/>
  </si>
  <si>
    <t>탄리로96번길(태평2동 3311 ~ 3469)</t>
    <phoneticPr fontId="2" type="noConversion"/>
  </si>
  <si>
    <t>제일로224번길(태평3동 4406 ~ 4647)</t>
    <phoneticPr fontId="2" type="noConversion"/>
  </si>
  <si>
    <t>남문로43번길(태평3동 4535 ~ 4550)</t>
    <phoneticPr fontId="2" type="noConversion"/>
  </si>
  <si>
    <t>태평로38번길(태평3동 4647 ~ 4654)</t>
    <phoneticPr fontId="2" type="noConversion"/>
  </si>
  <si>
    <t>태평로38번길(태평3동 5082 ~ 5089)</t>
    <phoneticPr fontId="2" type="noConversion"/>
  </si>
  <si>
    <t>태평로38번길(태평3동 4655 ~ 4662)</t>
    <phoneticPr fontId="2" type="noConversion"/>
  </si>
  <si>
    <t>태평로48번길(태평3동 4775 ~ 4791)</t>
    <phoneticPr fontId="2" type="noConversion"/>
  </si>
  <si>
    <t>태평로48번길(태평3동 4792 ~ 4936)</t>
    <phoneticPr fontId="2" type="noConversion"/>
  </si>
  <si>
    <t>남문로43번길(태평3동 4077-9 ~ 4116)</t>
    <phoneticPr fontId="2" type="noConversion"/>
  </si>
  <si>
    <t>남문로35번길(태평3동 4190-7 ~ 4235)</t>
    <phoneticPr fontId="2" type="noConversion"/>
  </si>
  <si>
    <t>탄리로131번길(태평3동 3875 ~ 4010)</t>
    <phoneticPr fontId="2" type="noConversion"/>
  </si>
  <si>
    <t>남문로57번길(태평3동 3904 ~ 3916)</t>
    <phoneticPr fontId="2" type="noConversion"/>
  </si>
  <si>
    <t>수정로111번길(태평3동 3740-2 ~ 3740-14)</t>
    <phoneticPr fontId="2" type="noConversion"/>
  </si>
  <si>
    <t xml:space="preserve">남문로52번길(태평동 3751-4 ~ 3751-6) </t>
    <phoneticPr fontId="2" type="noConversion"/>
  </si>
  <si>
    <t>수정로111번길(태평3동 3705-1 ~ 3705-40)</t>
    <phoneticPr fontId="2" type="noConversion"/>
  </si>
  <si>
    <t>수정북로39번길(태평3동 3603 ~ 3613-1)</t>
    <phoneticPr fontId="2" type="noConversion"/>
  </si>
  <si>
    <t>수정북로35번길(태평3동 3616 ~ 3623)</t>
    <phoneticPr fontId="2" type="noConversion"/>
  </si>
  <si>
    <t>탄리로81번길(태평3동 3536-1 ~ 3536-3)</t>
    <phoneticPr fontId="2" type="noConversion"/>
  </si>
  <si>
    <t>박석로49번길 27 (상대원1동 1629번지)~둔촌대로413번길 39(상대원1동 1634번지) / 둔촌대로413번길 (상대원1동 1629 ~ 1649)</t>
    <phoneticPr fontId="2" type="noConversion"/>
  </si>
  <si>
    <t>둔촌대로413번길 46 (상대원1동 1486번지)~박석로41번길 20-13(상대원1동 1477-1) / 박석로49번길 (상대원1동 1486 ~ 1477-1)</t>
    <phoneticPr fontId="2" type="noConversion"/>
  </si>
  <si>
    <t>박석로33번길 35 (상대원1동 1680번지)~박석로33번길 43 (상대원1동 1908번지) / 박석로33번길( 상대원1동 1680 ~ 1908)</t>
    <phoneticPr fontId="2" type="noConversion"/>
  </si>
  <si>
    <t>둔촌대로401번길 36-1(상대원1동 1664번지)~둔촌대로401번길 24(상대원1동 1685번지) / 둔촌대로401번길(상대원1동 1664 ~ 1685)</t>
    <phoneticPr fontId="2" type="noConversion"/>
  </si>
  <si>
    <t>둔촌대로389번길 36 (상대원1동 1766번지)~박석로33번길 46 (상대원1동 1772번지) / 둔촌대로389번길( 상대원1동 1766 ~ 1772)</t>
    <phoneticPr fontId="2" type="noConversion"/>
  </si>
  <si>
    <t>박석로33번길 47 (상대원1동 1910번지) ~둔촌대로389번길22(상대원1동 1915-1번지) / 둔촌대로389번길(상대원1동 1910 ~ 1915-1)</t>
    <phoneticPr fontId="2" type="noConversion"/>
  </si>
  <si>
    <t>박석로49번길 39 (상대원1동 1753번지)~박석로41번길 46(상대원1동 1754-4번지) / 희망로326번길 상대원1동 1753 ~ 1754-4)</t>
    <phoneticPr fontId="2" type="noConversion"/>
  </si>
  <si>
    <t>박석로33번길 11 (상대원1동 1374번지)~박석로33번길 1(상대원1동 1359-5번지) / 박석로33번길(상대원1동 1374 ~ 1359-5)</t>
    <phoneticPr fontId="2" type="noConversion"/>
  </si>
  <si>
    <t>박석로41번길 11 (상대원1동 1491번지)~박석로41번길 23 (상대원1동 1510번지) / 박석로41번길(상대원1동 1491 ~ 1510)</t>
    <phoneticPr fontId="2" type="noConversion"/>
  </si>
  <si>
    <t>박석로33번길 13 (상대원1동 1524번지)~박석로25번길24-16(상대원1동 1539번지) / 박석로33번길(상대원1동 1524 ~ 1539)</t>
    <phoneticPr fontId="2" type="noConversion"/>
  </si>
  <si>
    <t>박석로41번길 1 (상대원1동 1337-1번지)~둔촌대로425번길 40-1(상대원1동1351번지) / 박석로41번길 (상대원1동 1337-1 ~ 1351)</t>
    <phoneticPr fontId="2" type="noConversion"/>
  </si>
  <si>
    <t>박석로15번길 24-17(상대원1동 1582번지)~박석로25번길 33(상대원1동 1700-1번지)</t>
    <phoneticPr fontId="2" type="noConversion"/>
  </si>
  <si>
    <t>둔촌대로401번길 16 (상대원1동 1708번지)~둔촌대로401번길 8 (상대원1동 1737번지) / 둔촌대로401번길 (상대원1동 1708 ~ 1737)</t>
    <phoneticPr fontId="2" type="noConversion"/>
  </si>
  <si>
    <t xml:space="preserve">박석로15번길 1 (상대원1동 1411번지)~둔촌대로425번길 14(상대원1동 1427번지) </t>
    <phoneticPr fontId="2" type="noConversion"/>
  </si>
  <si>
    <t>박석로25번길 1 (상대원1동 1381-4번지)~박석로25번길 13 (상대원1동 1402번지) / 박석로25번길( 상대원1동 1381-4 ~ 1402)</t>
    <phoneticPr fontId="2" type="noConversion"/>
  </si>
  <si>
    <t>박석로71번길 9 (상대원1동 1167번지)~박석로71번길 21 (상대원1동 1317번지) / 박석로71번길 (상대원1동 1167 ~ 1317)</t>
    <phoneticPr fontId="2" type="noConversion"/>
  </si>
  <si>
    <t>사기막골로 121 (상대원1동 138-2번지)~사기막골로 133 (상대원1동 138-9번지) / 사기막골로(상대원1동 138-2 ~ 138-9)</t>
    <phoneticPr fontId="2" type="noConversion"/>
  </si>
  <si>
    <t>희망로343번길 40(상대원2동 4314번지)~희망로343번길 36-1(상대원2동 4288번지) / 희망로343번길( 상대원2동 4314 ~ 4288)</t>
    <phoneticPr fontId="2" type="noConversion"/>
  </si>
  <si>
    <t>희망로367번길 31(상대원2동 3619번지)~희망로359번길 30-1(상대원2동 3626번지) / 희망로367번길(상대원2동 3619 ~ 3626)</t>
    <phoneticPr fontId="2" type="noConversion"/>
  </si>
  <si>
    <t>희망로359번길 41(상대원2동 4049번지)~희망로343번길 40-5(상대원2동 4684번지)/ 희망로359번길( 상대원2동 4049 ~ 4684)</t>
    <phoneticPr fontId="2" type="noConversion"/>
  </si>
  <si>
    <t>희망로375번길 11(상대원2동 3184번지)~희망로375번길27-1(상대원2동 3341번지) / 희망로375번길(상대원2동 3184 ~ 3341)</t>
    <phoneticPr fontId="2" type="noConversion"/>
  </si>
  <si>
    <t>희망로 367(상대원2동 3161번지)~희망로367번길 32(상대원2동 3392번지)/희망로367번길(상대원2동 3161 ~ 3392)</t>
    <phoneticPr fontId="2" type="noConversion"/>
  </si>
  <si>
    <t>희망로375번길 19-2 (상대원2동 3263번지)~희망로367번길18-2(상대원2동 3271번지) / 희망로367번길 (상대원2동 3263 ~ 3271)</t>
    <phoneticPr fontId="2" type="noConversion"/>
  </si>
  <si>
    <t>희망로 361 (상대원2동 3400번지)~희망로359번길 27 (상대원2동 3866번지)/  희망로359번길(상대원2동 3400 ~ 3866)</t>
    <phoneticPr fontId="2" type="noConversion"/>
  </si>
  <si>
    <t>희망로327번길 26-4 (상대원2동 4939번지)~희망로335번길23-1(상대원2동 4946번지)/희망로327번길(상대원2동 4939 ~ 4946)</t>
    <phoneticPr fontId="2" type="noConversion"/>
  </si>
  <si>
    <t>희망로327번길 25-7 (상대원2동 5233번지)~희망로327번길25-1(상대원2동 5238번지) / 희망로327번길( 상대원2동 5233 ~ 5238)</t>
    <phoneticPr fontId="2" type="noConversion"/>
  </si>
  <si>
    <t>박석로94번길 8-3 (상대원3동 804번지)~박석로94번길 18 (상대원3동 819번지) / 박석로94번길(상대원3동 804 ~ 819)</t>
    <phoneticPr fontId="2" type="noConversion"/>
  </si>
  <si>
    <t>박석로94번길 20 (상대원3동 819-4번지)~박석로86번길 19 (상대원3동 820-5번지) / 금상로96번길(상대원3동 819-4 ~ 820-5)</t>
    <phoneticPr fontId="2" type="noConversion"/>
  </si>
  <si>
    <t>금상로57번길 5-1 (상대원3동 2992-3번지)~희망로392번길 14-12 (상대원3동 2993-24번지)/ 희망로380번길(상대원3동 2992-3 ~ 2992-34)</t>
    <phoneticPr fontId="2" type="noConversion"/>
  </si>
  <si>
    <t>박석로79번길 1 (상대원3동 2096번지)~박석로79번길 9-1(상대원3동 2116번지)/박석로79번길(상대원3동 2096 ~ 2116)</t>
    <phoneticPr fontId="2" type="noConversion"/>
  </si>
  <si>
    <t>박석로 83-2 (상대원3동 2141번지)~박석로85번길 13 (상대원3동 2206번지)/박석로85번길(상대원3동 2141 ~2206)</t>
    <phoneticPr fontId="2" type="noConversion"/>
  </si>
  <si>
    <t>박석로93번길 2 (상대원3동 2304번지)~박석로93번길 34 (상대원3동 2370번지) / 박석로93번길(상대원3동 2304 ~ 2370)</t>
    <phoneticPr fontId="2" type="noConversion"/>
  </si>
  <si>
    <t>금상로96번길 26(상대원3동 881-1번지)~박석로 78(상대원3동 856번지) / 금상로96번길(상대원3동 881-1 ~ 856)</t>
    <phoneticPr fontId="2" type="noConversion"/>
  </si>
  <si>
    <t>희망로360번길7-4(상대원3동 2997-18번지)~희망로380번길12(상대원3동 2997-24번지) / 희망로360번길(상대원동 2997-18 ~ 2997-24)</t>
    <phoneticPr fontId="2" type="noConversion"/>
  </si>
  <si>
    <t>금상로40번길 1 (상대원3동 2361번지)~박석로93번길 32-1 (상대원3동 2370번지) / 금상로40번길(상대원동 2361 ~ 2370)</t>
    <phoneticPr fontId="2" type="noConversion"/>
  </si>
  <si>
    <t>박석로49번길 39(상대원3동 1753번지)~희망로326번길 12(상대원3동 1898번지) / 희망로326번길(상대원동 1753 ~ 1898)</t>
    <phoneticPr fontId="2" type="noConversion"/>
  </si>
  <si>
    <t>제일로63번길8-4 ~ 8-14  (성남동 3308번지 ~3313번지) / 제일로63번길(상대원동 3308 ~ 3313)</t>
    <phoneticPr fontId="2" type="noConversion"/>
  </si>
  <si>
    <t>광명로42번길 23 (성남동 3747번지~3751번지)~제일로63번길 13 / 광명로42번길(성남동 3747 ~ 3751)</t>
    <phoneticPr fontId="2" type="noConversion"/>
  </si>
  <si>
    <t>제일로43번길 18-9~18 (성남동 3912번지~3917번지) / 제일로43번길 ( 성남동 3912 ~ 3917)</t>
    <phoneticPr fontId="2" type="noConversion"/>
  </si>
  <si>
    <t>둔촌대로 145-1 ~135(성남동 3945번지 ~3966번지)</t>
    <phoneticPr fontId="2" type="noConversion"/>
  </si>
  <si>
    <t>광명로94번길 14(성남동 2386번지)~광명로94번길 28-1(성남동 3106번지) / 광명로94번길(성남동 2386 ~ 3106)</t>
    <phoneticPr fontId="2" type="noConversion"/>
  </si>
  <si>
    <t>광명로100번길 19 (성남동 2460번지)~원터로93번길 6-2 (성남동 2573번지) / 윈터로93번길(성남동 2460 ~ 2573)</t>
    <phoneticPr fontId="2" type="noConversion"/>
  </si>
  <si>
    <t>광명로110번길 30-1 (성남동 2942번지)~ 원터로75번길 12 (성남동 2982번지) / 원터로75번길(성남동 2942 ~ 2982)</t>
    <phoneticPr fontId="2" type="noConversion"/>
  </si>
  <si>
    <t>광명로100번길 9(성남동 2445번지)~광명로100번길 19(성남동 2460번지) / 광명로100번길 (성남동 2445 ~ 2460)</t>
    <phoneticPr fontId="2" type="noConversion"/>
  </si>
  <si>
    <t>원터로69번길 10-1 성남동(2964번지)~원터로75번길 11-1 성남동(2966번지) / 원터로75번길(성남동 2964 ~ 2966)</t>
    <phoneticPr fontId="2" type="noConversion"/>
  </si>
  <si>
    <t>광명로100번길 28 (성남동 2987번지)~원터로93번길 19 (성남동 2992번지)</t>
    <phoneticPr fontId="2" type="noConversion"/>
  </si>
  <si>
    <t>원터로93번길 21(성남동 2993번지)~원터로93번길 35-1(성남동 3090번지) / 원터로93번길(성남동 2993 ~ 3090)</t>
    <phoneticPr fontId="2" type="noConversion"/>
  </si>
  <si>
    <t>원터로75번길 12-1 (성남동 3008번지)~원터로93번길 25-12 (성남동 3014번지) / 원터로75번길(성남동 3008 ~ 3014)</t>
    <phoneticPr fontId="2" type="noConversion"/>
  </si>
  <si>
    <t>원터로75번길 13(성남동 3043번지)~원터로75번길 25(성남동 3072번지) / 원터로75번길(성남동 3043 ~ 3072)</t>
    <phoneticPr fontId="2" type="noConversion"/>
  </si>
  <si>
    <t>산성대로(성남동 1731번지 ~ 1732번지)</t>
    <phoneticPr fontId="2" type="noConversion"/>
  </si>
  <si>
    <t>은행로18번길 19-8 (은행1동 1746번지)~은행1동 1932-1번지</t>
    <phoneticPr fontId="2" type="noConversion"/>
  </si>
  <si>
    <t>은행로81번길(은행로81번길 26-1(은행1동 2038번지)~은행로81번길 18-1(은행1동 2052번지)</t>
    <phoneticPr fontId="2" type="noConversion"/>
  </si>
  <si>
    <t>산성대로552번길 8 (은행2동 722-19번지)~은이로7번길 15 (은행2동 734번지) / 은이로7번길 (은행2동 722-19 ~ 734)</t>
    <phoneticPr fontId="2" type="noConversion"/>
  </si>
  <si>
    <t>둔촌대로 108 (하대원동 101-8번지)~둔촌대로 110 (하대원동 101-9번지) / 둔촌대로(하대원동 101-8 ~ 101-9)</t>
    <phoneticPr fontId="2" type="noConversion"/>
  </si>
  <si>
    <t>둔촌대로 353 (하대원동 222-4번지)~둔촌대로 355 (하대원동 222-5번지)</t>
    <phoneticPr fontId="2" type="noConversion"/>
  </si>
  <si>
    <t>신촌동 공영주차장</t>
    <phoneticPr fontId="2" type="noConversion"/>
  </si>
  <si>
    <t>신촌동</t>
    <phoneticPr fontId="2" type="noConversion"/>
  </si>
  <si>
    <t>지하1층/지상1층</t>
    <phoneticPr fontId="2" type="noConversion"/>
  </si>
  <si>
    <t>2023.02.01.</t>
    <phoneticPr fontId="2" type="noConversion"/>
  </si>
  <si>
    <t>수진2동 4763-10 소규모주차장</t>
    <phoneticPr fontId="2" type="noConversion"/>
  </si>
  <si>
    <t>상대원1동 125-1 소규모주차장</t>
    <phoneticPr fontId="2" type="noConversion"/>
  </si>
  <si>
    <t>상대원1동 1488 소규모주차장</t>
    <phoneticPr fontId="2" type="noConversion"/>
  </si>
  <si>
    <t>상대원1동 1647-2 소규모주차장</t>
    <phoneticPr fontId="2" type="noConversion"/>
  </si>
  <si>
    <t>1647-2번지</t>
    <phoneticPr fontId="2" type="noConversion"/>
  </si>
  <si>
    <t>중상86, 87 노상주차장</t>
    <phoneticPr fontId="12" type="noConversion"/>
  </si>
  <si>
    <t>중상79상,중 노상주차장</t>
    <phoneticPr fontId="2" type="noConversion"/>
  </si>
  <si>
    <t>금빛로2(중원경찰서 뒤 ~ 황송공원입구 앞)</t>
    <phoneticPr fontId="2" type="noConversion"/>
  </si>
  <si>
    <t>중상70,71 노상주차장</t>
    <phoneticPr fontId="2" type="noConversion"/>
  </si>
  <si>
    <t>중상22, 23 노상주차장</t>
    <phoneticPr fontId="2" type="noConversion"/>
  </si>
  <si>
    <t>중상51-53 노상주차장</t>
    <phoneticPr fontId="2" type="noConversion"/>
  </si>
  <si>
    <t>2427번지</t>
    <phoneticPr fontId="2" type="noConversion"/>
  </si>
  <si>
    <t xml:space="preserve">2023. 6. 30. 기준 </t>
    <phoneticPr fontId="2" type="noConversion"/>
  </si>
  <si>
    <t>2023. 6. 30. 기준</t>
    <phoneticPr fontId="2" type="noConversion"/>
  </si>
  <si>
    <t>관리여부
(O/X)</t>
    <phoneticPr fontId="2" type="noConversion"/>
  </si>
  <si>
    <t>o</t>
    <phoneticPr fontId="2" type="noConversion"/>
  </si>
  <si>
    <t>x</t>
    <phoneticPr fontId="2" type="noConversion"/>
  </si>
  <si>
    <t xml:space="preserve"> </t>
    <phoneticPr fontId="2" type="noConversion"/>
  </si>
  <si>
    <t>금광2동 3770 주변 5면 미존재 / 금광2동 3787 4면만 존재 (폐지 확인요청)</t>
    <phoneticPr fontId="2" type="noConversion"/>
  </si>
  <si>
    <t xml:space="preserve">광명로323번길 16(금광2동 3003번지)~광명로323번길 25-1(금광2동 3903번지) </t>
    <phoneticPr fontId="2" type="noConversion"/>
  </si>
  <si>
    <t>박석로41번길 35 (상대원1동)~ 둔촌대로413번길37(상대원1동 1649번지) / 박석로41번길(상대원1동 1644 ~ 1649)</t>
    <phoneticPr fontId="2" type="noConversion"/>
  </si>
  <si>
    <t>재개발로 인한 주차면 미존재</t>
    <phoneticPr fontId="2" type="noConversion"/>
  </si>
  <si>
    <t>재개발로 인한 주차면 미존재</t>
  </si>
  <si>
    <t>550-1번지</t>
    <phoneticPr fontId="2" type="noConversion"/>
  </si>
  <si>
    <t>산성대로552번길 2 ~ 순환로453번길 54 (은행2동 550-1번지)</t>
    <phoneticPr fontId="2" type="noConversion"/>
  </si>
  <si>
    <t>해당 주차장 노상주차장인지 확인요청 (공간정보시스템상 해당 도로 성남시 소유)</t>
    <phoneticPr fontId="2" type="noConversion"/>
  </si>
  <si>
    <t>엘리프성남더에듀 공사로 인한 주차면 미존재</t>
    <phoneticPr fontId="2" type="noConversion"/>
  </si>
  <si>
    <t>황송로 2427</t>
    <phoneticPr fontId="2" type="noConversion"/>
  </si>
  <si>
    <t>23.10. 유료화(최종9면)</t>
    <phoneticPr fontId="2" type="noConversion"/>
  </si>
  <si>
    <t>O</t>
    <phoneticPr fontId="2" type="noConversion"/>
  </si>
  <si>
    <t>장안로25번길(장안타운122동~123동) -&gt; (112x 122o)</t>
    <phoneticPr fontId="2" type="noConversion"/>
  </si>
  <si>
    <t>판교로289번길(삼평동 694-2 ~ 694-1)</t>
    <phoneticPr fontId="2" type="noConversion"/>
  </si>
  <si>
    <t>판교로319번길(삼평동 699)</t>
    <phoneticPr fontId="2" type="noConversion"/>
  </si>
  <si>
    <t>야탑로105번길(야탑동 366-13번지앞 2면, 366-8번지앞 1면)</t>
    <phoneticPr fontId="2" type="noConversion"/>
  </si>
  <si>
    <t>197-3, 197-4</t>
    <phoneticPr fontId="2" type="noConversion"/>
  </si>
  <si>
    <t>306-1~312-3</t>
    <phoneticPr fontId="2" type="noConversion"/>
  </si>
  <si>
    <t>불정로 376번길 (기존 목록에 없어서 추가)</t>
    <phoneticPr fontId="2" type="noConversion"/>
  </si>
  <si>
    <t>중원구 산성대로208</t>
  </si>
  <si>
    <t>중원구 산성대로220</t>
  </si>
  <si>
    <t>중원구 산성대로230</t>
  </si>
  <si>
    <t>중원구 산성대로238</t>
  </si>
  <si>
    <t>중원구 산성대로254-1</t>
  </si>
  <si>
    <t>중원구 산성대로264</t>
  </si>
  <si>
    <t>중원구 산성대로270-1</t>
  </si>
  <si>
    <t>수정구 산성대로273</t>
  </si>
  <si>
    <t>수정구 산성대로237</t>
  </si>
  <si>
    <t>수정구 산성대로223</t>
  </si>
  <si>
    <t>수정구 산성대로221</t>
  </si>
  <si>
    <t>2023년 변동사항</t>
    <phoneticPr fontId="2" type="noConversion"/>
  </si>
  <si>
    <t>상원지원과(부설)</t>
    <phoneticPr fontId="2" type="noConversion"/>
  </si>
  <si>
    <t xml:space="preserve">2024. 2. 1. 기준 </t>
    <phoneticPr fontId="2" type="noConversion"/>
  </si>
  <si>
    <t>요금부과
여부
(부과/미부과)</t>
    <phoneticPr fontId="2" type="noConversion"/>
  </si>
  <si>
    <t>관리부서</t>
    <phoneticPr fontId="2" type="noConversion"/>
  </si>
  <si>
    <t>부과</t>
    <phoneticPr fontId="2" type="noConversion"/>
  </si>
  <si>
    <t>노상주차처
(견인거주자팀)</t>
    <phoneticPr fontId="2" type="noConversion"/>
  </si>
  <si>
    <t>2면 폐지(24.1.1.)</t>
    <phoneticPr fontId="2" type="noConversion"/>
  </si>
  <si>
    <t>1면 폐지(24.1.1.)</t>
    <phoneticPr fontId="2" type="noConversion"/>
  </si>
  <si>
    <t>신규유료화</t>
    <phoneticPr fontId="2" type="noConversion"/>
  </si>
  <si>
    <t>신규 유료화</t>
    <phoneticPr fontId="2" type="noConversion"/>
  </si>
  <si>
    <t>태평4동 7328-3 소규모주차장</t>
    <phoneticPr fontId="2" type="noConversion"/>
  </si>
  <si>
    <t>주차장명 변경</t>
    <phoneticPr fontId="2" type="noConversion"/>
  </si>
  <si>
    <t>주차장명 변경(태평4동 7328 → 태평4동 7328-3)</t>
    <phoneticPr fontId="2" type="noConversion"/>
  </si>
  <si>
    <t>태평4동 7314-5 소규모주차장</t>
    <phoneticPr fontId="2" type="noConversion"/>
  </si>
  <si>
    <t>금광1동 661 소규모주차장</t>
    <phoneticPr fontId="2" type="noConversion"/>
  </si>
  <si>
    <t>661번지</t>
    <phoneticPr fontId="2" type="noConversion"/>
  </si>
  <si>
    <t>금광1동 1935 소규모주차장</t>
    <phoneticPr fontId="2" type="noConversion"/>
  </si>
  <si>
    <t>1935번지</t>
    <phoneticPr fontId="2" type="noConversion"/>
  </si>
  <si>
    <t>금광1동 1590 소규모주차장</t>
    <phoneticPr fontId="2" type="noConversion"/>
  </si>
  <si>
    <t>1590번지</t>
    <phoneticPr fontId="2" type="noConversion"/>
  </si>
  <si>
    <t>금광2동 3350 소규모주차장</t>
    <phoneticPr fontId="2" type="noConversion"/>
  </si>
  <si>
    <t>1면 폐지(안전시설물 점검 지지대 설치)</t>
    <phoneticPr fontId="2" type="noConversion"/>
  </si>
  <si>
    <t>1면 폐지(진입불편)</t>
    <phoneticPr fontId="2" type="noConversion"/>
  </si>
  <si>
    <t>주차장 폐지</t>
    <phoneticPr fontId="2" type="noConversion"/>
  </si>
  <si>
    <t>주차장 폐지(상대원2구역 재개발)</t>
    <phoneticPr fontId="2" type="noConversion"/>
  </si>
  <si>
    <t>성남도시개발공사 작성
2024. 2. 1.기준</t>
    <phoneticPr fontId="2" type="noConversion"/>
  </si>
  <si>
    <t>창곡동 위례서일로1 이면도로주차장</t>
    <phoneticPr fontId="2" type="noConversion"/>
  </si>
  <si>
    <t>금광1동 황송길 이면도로주차장</t>
    <phoneticPr fontId="2" type="noConversion"/>
  </si>
  <si>
    <t>금광1동 2427, 대원중 부근</t>
    <phoneticPr fontId="2" type="noConversion"/>
  </si>
  <si>
    <t>금광2동 삼익 이면도로주차장</t>
    <phoneticPr fontId="2" type="noConversion"/>
  </si>
  <si>
    <t>주차장명 변경(금광2동 3949 → 금광2동 삼익)</t>
    <phoneticPr fontId="2" type="noConversion"/>
  </si>
  <si>
    <t>2면 증설</t>
    <phoneticPr fontId="2" type="noConversion"/>
  </si>
  <si>
    <t>2면 증설(버스정류장 폐지)</t>
    <phoneticPr fontId="2" type="noConversion"/>
  </si>
  <si>
    <t>158-3번지</t>
    <phoneticPr fontId="2" type="noConversion"/>
  </si>
  <si>
    <t>423-22번지</t>
    <phoneticPr fontId="2" type="noConversion"/>
  </si>
  <si>
    <t>47-3번지</t>
    <phoneticPr fontId="2" type="noConversion"/>
  </si>
  <si>
    <t>161-6번지</t>
    <phoneticPr fontId="2" type="noConversion"/>
  </si>
  <si>
    <t>2211번지</t>
    <phoneticPr fontId="2" type="noConversion"/>
  </si>
  <si>
    <t>2216번지</t>
    <phoneticPr fontId="2" type="noConversion"/>
  </si>
  <si>
    <t>2220번지</t>
    <phoneticPr fontId="2" type="noConversion"/>
  </si>
  <si>
    <t>2495번지</t>
    <phoneticPr fontId="2" type="noConversion"/>
  </si>
  <si>
    <t>547번지</t>
    <phoneticPr fontId="2" type="noConversion"/>
  </si>
  <si>
    <t>31번지</t>
    <phoneticPr fontId="2" type="noConversion"/>
  </si>
  <si>
    <t>신촌동 214-29 소규모주차장</t>
    <phoneticPr fontId="2" type="noConversion"/>
  </si>
  <si>
    <t>214-29번지</t>
    <phoneticPr fontId="2" type="noConversion"/>
  </si>
  <si>
    <t>단대동 제1 공영주차장</t>
    <phoneticPr fontId="2" type="noConversion"/>
  </si>
  <si>
    <t>27-1번지</t>
    <phoneticPr fontId="2" type="noConversion"/>
  </si>
  <si>
    <t>고등동공영주차장</t>
    <phoneticPr fontId="2" type="noConversion"/>
  </si>
  <si>
    <t>고등동</t>
    <phoneticPr fontId="2" type="noConversion"/>
  </si>
  <si>
    <t>397-37번지</t>
    <phoneticPr fontId="2" type="noConversion"/>
  </si>
  <si>
    <t>2024.01.10.</t>
    <phoneticPr fontId="2" type="noConversion"/>
  </si>
  <si>
    <t>복정제1공영주차장</t>
    <phoneticPr fontId="2" type="noConversion"/>
  </si>
  <si>
    <t>복정제3공영주차장</t>
    <phoneticPr fontId="2" type="noConversion"/>
  </si>
  <si>
    <t>복정제4공영주차장</t>
  </si>
  <si>
    <t>복정제5공영주차장</t>
  </si>
  <si>
    <t>복정제6공영주차장</t>
  </si>
  <si>
    <t>수진 제4 공영주차장</t>
    <phoneticPr fontId="2" type="noConversion"/>
  </si>
  <si>
    <t>태평동 제1 공영주차장</t>
    <phoneticPr fontId="2" type="noConversion"/>
  </si>
  <si>
    <t>206-5번지</t>
    <phoneticPr fontId="2" type="noConversion"/>
  </si>
  <si>
    <t>2023.03.06.</t>
    <phoneticPr fontId="2" type="noConversion"/>
  </si>
  <si>
    <t>태평공원공영주차장</t>
    <phoneticPr fontId="2" type="noConversion"/>
  </si>
  <si>
    <t>태평동</t>
    <phoneticPr fontId="2" type="noConversion"/>
  </si>
  <si>
    <t>산27-5번지</t>
    <phoneticPr fontId="2" type="noConversion"/>
  </si>
  <si>
    <t>2023.06.27.</t>
    <phoneticPr fontId="2" type="noConversion"/>
  </si>
  <si>
    <t>759-0869</t>
    <phoneticPr fontId="2" type="noConversion"/>
  </si>
  <si>
    <t>희망대제1공영주차장</t>
    <phoneticPr fontId="2" type="noConversion"/>
  </si>
  <si>
    <t>6977번지</t>
    <phoneticPr fontId="2" type="noConversion"/>
  </si>
  <si>
    <t>지하3층/지상2층</t>
    <phoneticPr fontId="2" type="noConversion"/>
  </si>
  <si>
    <t>2023.11.30.</t>
    <phoneticPr fontId="2" type="noConversion"/>
  </si>
  <si>
    <t>749-2223</t>
    <phoneticPr fontId="2" type="noConversion"/>
  </si>
  <si>
    <t>희망대제2공영주차장</t>
    <phoneticPr fontId="2" type="noConversion"/>
  </si>
  <si>
    <t>6964번지</t>
    <phoneticPr fontId="2" type="noConversion"/>
  </si>
  <si>
    <t>지하1층/지상4층</t>
    <phoneticPr fontId="2" type="noConversion"/>
  </si>
  <si>
    <t>731-9647</t>
    <phoneticPr fontId="2" type="noConversion"/>
  </si>
  <si>
    <t>2513-8번지</t>
    <phoneticPr fontId="2" type="noConversion"/>
  </si>
  <si>
    <t>모란제2공영주차장</t>
    <phoneticPr fontId="2" type="noConversion"/>
  </si>
  <si>
    <t>4946-1번지</t>
    <phoneticPr fontId="2" type="noConversion"/>
  </si>
  <si>
    <t>2024.01.26</t>
    <phoneticPr fontId="2" type="noConversion"/>
  </si>
  <si>
    <t>중앙동 제6 공영주차장</t>
    <phoneticPr fontId="2" type="noConversion"/>
  </si>
  <si>
    <t>731-9861</t>
    <phoneticPr fontId="2" type="noConversion"/>
  </si>
  <si>
    <t>2022.06.01</t>
    <phoneticPr fontId="2" type="noConversion"/>
  </si>
  <si>
    <t>하대원동임시공영주차장</t>
    <phoneticPr fontId="2" type="noConversion"/>
  </si>
  <si>
    <t>18번지</t>
    <phoneticPr fontId="2" type="noConversion"/>
  </si>
  <si>
    <t>2024.04.22.</t>
    <phoneticPr fontId="2" type="noConversion"/>
  </si>
  <si>
    <t>수내제2공영주차장</t>
    <phoneticPr fontId="2" type="noConversion"/>
  </si>
  <si>
    <t>719-8886</t>
    <phoneticPr fontId="2" type="noConversion"/>
  </si>
  <si>
    <t>판교제2 공영주차장</t>
    <phoneticPr fontId="2" type="noConversion"/>
  </si>
  <si>
    <t>판교동임시공영주차장</t>
    <phoneticPr fontId="2" type="noConversion"/>
  </si>
  <si>
    <t>578번지</t>
    <phoneticPr fontId="2" type="noConversion"/>
  </si>
  <si>
    <t>운중동공영주차장</t>
    <phoneticPr fontId="2" type="noConversion"/>
  </si>
  <si>
    <t>8016-9432</t>
    <phoneticPr fontId="2" type="noConversion"/>
  </si>
  <si>
    <t>분당동공원마을공영주차장</t>
    <phoneticPr fontId="2" type="noConversion"/>
  </si>
  <si>
    <t>101번지</t>
    <phoneticPr fontId="2" type="noConversion"/>
  </si>
  <si>
    <t>2024.09.30</t>
    <phoneticPr fontId="2" type="noConversion"/>
  </si>
  <si>
    <t>724-0430</t>
    <phoneticPr fontId="2" type="noConversion"/>
  </si>
  <si>
    <t>2026. 1. 1. 기준 , 주차지원과 031-729-3683</t>
    <phoneticPr fontId="2" type="noConversion"/>
  </si>
  <si>
    <t>남한산성순환로양지동공영주차장</t>
    <phoneticPr fontId="2" type="noConversion"/>
  </si>
  <si>
    <t>880번지</t>
    <phoneticPr fontId="2" type="noConversion"/>
  </si>
  <si>
    <t>2025.8.25.</t>
    <phoneticPr fontId="2" type="noConversion"/>
  </si>
  <si>
    <t>위례서일로마을지하공영주차장</t>
    <phoneticPr fontId="2" type="noConversion"/>
  </si>
  <si>
    <t>541번지 외 1필지</t>
    <phoneticPr fontId="2" type="noConversion"/>
  </si>
  <si>
    <t>2025.9.12.</t>
    <phoneticPr fontId="2" type="noConversion"/>
  </si>
  <si>
    <t>759-9321</t>
    <phoneticPr fontId="2" type="noConversion"/>
  </si>
  <si>
    <t>남한산성순환로은행동공영주차장</t>
    <phoneticPr fontId="2" type="noConversion"/>
  </si>
  <si>
    <t>은행동</t>
    <phoneticPr fontId="2" type="noConversion"/>
  </si>
  <si>
    <t>542-1번지</t>
    <phoneticPr fontId="2" type="noConversion"/>
  </si>
  <si>
    <t>2025.08.25.</t>
    <phoneticPr fontId="2" type="noConversion"/>
  </si>
  <si>
    <t>수진역환승공영주차장</t>
    <phoneticPr fontId="2" type="noConversion"/>
  </si>
  <si>
    <t>지하4층/지상7층</t>
    <phoneticPr fontId="2" type="noConversion"/>
  </si>
  <si>
    <t>2025.11.15.</t>
    <phoneticPr fontId="2" type="noConversion"/>
  </si>
  <si>
    <t>721-6698</t>
    <phoneticPr fontId="2" type="noConversion"/>
  </si>
  <si>
    <t>운중동 제2 공영주차장</t>
    <phoneticPr fontId="2" type="noConversion"/>
  </si>
  <si>
    <t>2026. 1. 1. 기준</t>
    <phoneticPr fontId="2" type="noConversion"/>
  </si>
  <si>
    <t xml:space="preserve">2026. 1. 1. 기준 </t>
    <phoneticPr fontId="2" type="noConversion"/>
  </si>
  <si>
    <t>부설</t>
    <phoneticPr fontId="2" type="noConversion"/>
  </si>
  <si>
    <t>수정구보건소부설주차장</t>
    <phoneticPr fontId="2" type="noConversion"/>
  </si>
  <si>
    <t>율동공원A주차장</t>
    <phoneticPr fontId="2" type="noConversion"/>
  </si>
  <si>
    <t>율동공원B주차장</t>
    <phoneticPr fontId="2" type="noConversion"/>
  </si>
  <si>
    <t>중앙공원A주차장</t>
    <phoneticPr fontId="2" type="noConversion"/>
  </si>
  <si>
    <t>중앙공원B주차장</t>
    <phoneticPr fontId="2" type="noConversion"/>
  </si>
  <si>
    <t>율동</t>
    <phoneticPr fontId="2" type="noConversion"/>
  </si>
  <si>
    <t>3435번지</t>
    <phoneticPr fontId="2" type="noConversion"/>
  </si>
  <si>
    <t>311번지</t>
    <phoneticPr fontId="2" type="noConversion"/>
  </si>
  <si>
    <t>112번지</t>
    <phoneticPr fontId="2" type="noConversion"/>
  </si>
  <si>
    <t>66번지</t>
    <phoneticPr fontId="2" type="noConversion"/>
  </si>
  <si>
    <t>태평3동 건우 이면도로주차장</t>
    <phoneticPr fontId="2" type="noConversion"/>
  </si>
  <si>
    <t>건우공영</t>
    <phoneticPr fontId="2" type="noConversion"/>
  </si>
  <si>
    <t>중앙지하상가 제외,상권지원과 부설 포함</t>
    <phoneticPr fontId="2" type="noConversion"/>
  </si>
  <si>
    <t>수진동</t>
    <phoneticPr fontId="2" type="noConversion"/>
  </si>
  <si>
    <t>4536(등 6필지)</t>
    <phoneticPr fontId="2" type="noConversion"/>
  </si>
  <si>
    <t>2025.06. 성남대로 1259번길 설치완료</t>
    <phoneticPr fontId="2" type="noConversion"/>
  </si>
  <si>
    <t>138번길</t>
    <phoneticPr fontId="2" type="noConversion"/>
  </si>
  <si>
    <t>운중동 행정복지센터 일대</t>
    <phoneticPr fontId="2" type="noConversion"/>
  </si>
  <si>
    <t>128-6번지</t>
    <phoneticPr fontId="2" type="noConversion"/>
  </si>
  <si>
    <t>2025.6. 성남대로 692번길 일대 설치완료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</si>
</sst>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0_-;\-* #,##0.00_-;_-* &quot;-&quot;_-;_-@_-"/>
    <numFmt numFmtId="177" formatCode="0&quot;개소&quot;"/>
    <numFmt numFmtId="178" formatCode="0_);[Red]\(0\)"/>
    <numFmt numFmtId="179" formatCode="mm&quot;월&quot;\ dd&quot;일&quot;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3333FF"/>
      <name val="맑은 고딕"/>
      <family val="3"/>
      <charset val="129"/>
      <scheme val="minor"/>
    </font>
    <font>
      <sz val="11"/>
      <color rgb="FF3333FF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trike/>
      <sz val="10"/>
      <color rgb="FF00B05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41" fontId="0" fillId="0" borderId="0" xfId="1" applyFont="1">
      <alignment vertical="center"/>
    </xf>
    <xf numFmtId="41" fontId="8" fillId="0" borderId="0" xfId="1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41" fontId="7" fillId="4" borderId="1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NumberFormat="1" applyFont="1" applyBorder="1" applyAlignment="1">
      <alignment horizontal="right" vertical="center"/>
    </xf>
    <xf numFmtId="17" fontId="8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7" fontId="7" fillId="4" borderId="1" xfId="0" applyNumberFormat="1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7" fillId="3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176" fontId="8" fillId="0" borderId="1" xfId="1" applyNumberFormat="1" applyFont="1" applyBorder="1" applyAlignment="1">
      <alignment horizontal="left" vertical="center"/>
    </xf>
    <xf numFmtId="41" fontId="7" fillId="0" borderId="2" xfId="0" applyNumberFormat="1" applyFont="1" applyBorder="1">
      <alignment vertical="center"/>
    </xf>
    <xf numFmtId="0" fontId="7" fillId="5" borderId="2" xfId="0" applyFont="1" applyFill="1" applyBorder="1">
      <alignment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right" vertical="center"/>
    </xf>
    <xf numFmtId="41" fontId="8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41" fontId="8" fillId="0" borderId="1" xfId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41" fontId="16" fillId="0" borderId="1" xfId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41" fontId="7" fillId="5" borderId="2" xfId="0" applyNumberFormat="1" applyFont="1" applyFill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8" fillId="5" borderId="1" xfId="1" applyNumberFormat="1" applyFont="1" applyFill="1" applyBorder="1" applyAlignment="1">
      <alignment horizontal="center" vertical="center"/>
    </xf>
    <xf numFmtId="176" fontId="13" fillId="0" borderId="1" xfId="2" applyNumberFormat="1" applyFont="1" applyFill="1" applyBorder="1" applyAlignment="1">
      <alignment horizontal="right" vertical="center" wrapText="1"/>
    </xf>
    <xf numFmtId="176" fontId="14" fillId="0" borderId="1" xfId="2" applyNumberFormat="1" applyFont="1" applyBorder="1" applyAlignment="1">
      <alignment horizontal="right" vertical="center" wrapText="1"/>
    </xf>
    <xf numFmtId="176" fontId="14" fillId="0" borderId="1" xfId="3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1" fontId="7" fillId="6" borderId="2" xfId="0" applyNumberFormat="1" applyFont="1" applyFill="1" applyBorder="1">
      <alignment vertical="center"/>
    </xf>
    <xf numFmtId="0" fontId="7" fillId="7" borderId="3" xfId="0" applyFont="1" applyFill="1" applyBorder="1" applyAlignment="1">
      <alignment horizontal="center" vertical="center"/>
    </xf>
    <xf numFmtId="41" fontId="7" fillId="7" borderId="2" xfId="0" applyNumberFormat="1" applyFont="1" applyFill="1" applyBorder="1">
      <alignment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2" xfId="0" applyFont="1" applyFill="1" applyBorder="1">
      <alignment vertical="center"/>
    </xf>
    <xf numFmtId="0" fontId="10" fillId="0" borderId="1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center" vertical="center"/>
    </xf>
    <xf numFmtId="41" fontId="20" fillId="0" borderId="0" xfId="1" applyFont="1">
      <alignment vertical="center"/>
    </xf>
    <xf numFmtId="0" fontId="22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0" fontId="20" fillId="0" borderId="1" xfId="0" applyFont="1" applyBorder="1" applyAlignment="1">
      <alignment horizontal="center" vertical="center"/>
    </xf>
    <xf numFmtId="0" fontId="20" fillId="5" borderId="1" xfId="0" applyFont="1" applyFill="1" applyBorder="1" applyAlignment="1">
      <alignment horizontal="right" vertical="center"/>
    </xf>
    <xf numFmtId="0" fontId="11" fillId="0" borderId="1" xfId="0" applyFont="1" applyBorder="1">
      <alignment vertical="center"/>
    </xf>
    <xf numFmtId="0" fontId="20" fillId="0" borderId="1" xfId="0" applyFont="1" applyBorder="1" applyAlignment="1">
      <alignment horizontal="right" vertical="center"/>
    </xf>
    <xf numFmtId="0" fontId="11" fillId="0" borderId="0" xfId="0" applyFont="1">
      <alignment vertical="center"/>
    </xf>
    <xf numFmtId="0" fontId="13" fillId="0" borderId="1" xfId="2" applyFont="1" applyFill="1" applyBorder="1" applyAlignment="1">
      <alignment horizontal="right" vertical="center" wrapText="1"/>
    </xf>
    <xf numFmtId="0" fontId="13" fillId="0" borderId="1" xfId="2" applyFont="1" applyFill="1" applyBorder="1" applyAlignment="1">
      <alignment horizontal="center" vertical="center" wrapText="1"/>
    </xf>
    <xf numFmtId="41" fontId="8" fillId="0" borderId="1" xfId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176" fontId="8" fillId="5" borderId="1" xfId="1" applyNumberFormat="1" applyFont="1" applyFill="1" applyBorder="1" applyAlignment="1">
      <alignment horizontal="left" vertical="center"/>
    </xf>
    <xf numFmtId="178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center" vertical="center"/>
    </xf>
    <xf numFmtId="0" fontId="7" fillId="0" borderId="2" xfId="0" quotePrefix="1" applyFont="1" applyBorder="1">
      <alignment vertical="center"/>
    </xf>
    <xf numFmtId="179" fontId="8" fillId="0" borderId="1" xfId="0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26" fillId="0" borderId="0" xfId="0" applyFont="1">
      <alignment vertical="center"/>
    </xf>
    <xf numFmtId="0" fontId="26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24" fillId="0" borderId="0" xfId="0" applyFont="1">
      <alignment vertical="center"/>
    </xf>
    <xf numFmtId="0" fontId="24" fillId="0" borderId="1" xfId="0" applyFont="1" applyBorder="1">
      <alignment vertical="center"/>
    </xf>
    <xf numFmtId="0" fontId="22" fillId="0" borderId="0" xfId="0" applyFont="1">
      <alignment vertical="center"/>
    </xf>
    <xf numFmtId="0" fontId="22" fillId="0" borderId="1" xfId="0" applyFont="1" applyBorder="1">
      <alignment vertical="center"/>
    </xf>
    <xf numFmtId="41" fontId="8" fillId="0" borderId="4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8" fillId="8" borderId="1" xfId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24" fillId="0" borderId="1" xfId="1" applyFont="1" applyBorder="1" applyAlignment="1">
      <alignment horizontal="center" vertical="center"/>
    </xf>
    <xf numFmtId="41" fontId="28" fillId="5" borderId="1" xfId="1" applyFont="1" applyFill="1" applyBorder="1" applyAlignment="1">
      <alignment horizontal="center" vertical="center"/>
    </xf>
    <xf numFmtId="41" fontId="10" fillId="5" borderId="1" xfId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right" vertical="center"/>
    </xf>
    <xf numFmtId="0" fontId="28" fillId="5" borderId="1" xfId="0" applyFont="1" applyFill="1" applyBorder="1" applyAlignment="1">
      <alignment horizontal="left" vertical="center"/>
    </xf>
    <xf numFmtId="0" fontId="8" fillId="8" borderId="1" xfId="0" applyFont="1" applyFill="1" applyBorder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left" vertical="center"/>
    </xf>
    <xf numFmtId="0" fontId="10" fillId="8" borderId="1" xfId="0" applyFont="1" applyFill="1" applyBorder="1">
      <alignment vertical="center"/>
    </xf>
    <xf numFmtId="0" fontId="28" fillId="0" borderId="0" xfId="0" applyFont="1">
      <alignment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28" fillId="0" borderId="1" xfId="0" applyFont="1" applyBorder="1">
      <alignment vertical="center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right" vertical="center"/>
    </xf>
    <xf numFmtId="41" fontId="30" fillId="0" borderId="1" xfId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41" fontId="19" fillId="0" borderId="1" xfId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right" vertical="center"/>
    </xf>
    <xf numFmtId="41" fontId="31" fillId="0" borderId="1" xfId="1" applyFont="1" applyBorder="1">
      <alignment vertical="center"/>
    </xf>
    <xf numFmtId="41" fontId="10" fillId="0" borderId="1" xfId="1" applyFont="1" applyBorder="1" applyAlignment="1">
      <alignment horizontal="center" vertical="center"/>
    </xf>
    <xf numFmtId="0" fontId="31" fillId="0" borderId="1" xfId="0" applyFont="1" applyBorder="1">
      <alignment vertical="center"/>
    </xf>
    <xf numFmtId="0" fontId="20" fillId="0" borderId="1" xfId="0" applyFont="1" applyFill="1" applyBorder="1" applyAlignment="1">
      <alignment horizontal="right" vertical="center"/>
    </xf>
    <xf numFmtId="176" fontId="8" fillId="0" borderId="1" xfId="1" applyNumberFormat="1" applyFont="1" applyBorder="1" applyAlignment="1">
      <alignment horizontal="center" vertical="center" wrapText="1"/>
    </xf>
    <xf numFmtId="176" fontId="24" fillId="0" borderId="1" xfId="1" applyNumberFormat="1" applyFont="1" applyBorder="1" applyAlignment="1">
      <alignment horizontal="center" vertical="center"/>
    </xf>
    <xf numFmtId="176" fontId="24" fillId="0" borderId="1" xfId="1" applyNumberFormat="1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right" vertical="center"/>
    </xf>
    <xf numFmtId="176" fontId="8" fillId="8" borderId="1" xfId="1" applyNumberFormat="1" applyFont="1" applyFill="1" applyBorder="1" applyAlignment="1">
      <alignment horizontal="center" vertical="center"/>
    </xf>
    <xf numFmtId="176" fontId="8" fillId="8" borderId="1" xfId="1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9" fillId="5" borderId="1" xfId="0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41" fontId="19" fillId="5" borderId="1" xfId="1" applyFont="1" applyFill="1" applyBorder="1" applyAlignment="1">
      <alignment horizontal="center" vertical="center"/>
    </xf>
    <xf numFmtId="176" fontId="19" fillId="5" borderId="1" xfId="1" applyNumberFormat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 wrapText="1"/>
    </xf>
    <xf numFmtId="176" fontId="8" fillId="8" borderId="1" xfId="1" applyNumberFormat="1" applyFont="1" applyFill="1" applyBorder="1" applyAlignment="1">
      <alignment horizontal="left" vertical="center"/>
    </xf>
    <xf numFmtId="176" fontId="24" fillId="0" borderId="1" xfId="1" applyNumberFormat="1" applyFont="1" applyBorder="1" applyAlignment="1">
      <alignment horizontal="left" vertical="center"/>
    </xf>
    <xf numFmtId="41" fontId="24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19" fillId="0" borderId="0" xfId="0" applyFont="1">
      <alignment vertical="center"/>
    </xf>
    <xf numFmtId="41" fontId="19" fillId="0" borderId="1" xfId="1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center" vertical="center"/>
    </xf>
    <xf numFmtId="178" fontId="8" fillId="0" borderId="1" xfId="1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1" fontId="32" fillId="2" borderId="4" xfId="1" applyFont="1" applyFill="1" applyBorder="1" applyAlignment="1">
      <alignment horizontal="center" vertical="center" wrapText="1"/>
    </xf>
    <xf numFmtId="41" fontId="32" fillId="2" borderId="2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41" fontId="7" fillId="2" borderId="5" xfId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41" fontId="27" fillId="2" borderId="4" xfId="1" applyFont="1" applyFill="1" applyBorder="1" applyAlignment="1">
      <alignment horizontal="center" vertical="center" wrapText="1"/>
    </xf>
    <xf numFmtId="41" fontId="27" fillId="2" borderId="2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7" fillId="9" borderId="12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3" fillId="5" borderId="1" xfId="2" applyFont="1" applyFill="1" applyBorder="1" applyAlignment="1">
      <alignment horizontal="right" vertical="center" wrapText="1"/>
    </xf>
    <xf numFmtId="0" fontId="13" fillId="5" borderId="1" xfId="2" applyFont="1" applyFill="1" applyBorder="1" applyAlignment="1">
      <alignment horizontal="center" vertical="center" wrapText="1"/>
    </xf>
    <xf numFmtId="41" fontId="8" fillId="5" borderId="1" xfId="1" applyFont="1" applyFill="1" applyBorder="1" applyAlignment="1">
      <alignment horizontal="right" vertical="center"/>
    </xf>
    <xf numFmtId="176" fontId="13" fillId="5" borderId="1" xfId="2" applyNumberFormat="1" applyFont="1" applyFill="1" applyBorder="1" applyAlignment="1">
      <alignment horizontal="right" vertical="center" wrapText="1"/>
    </xf>
    <xf numFmtId="176" fontId="14" fillId="5" borderId="1" xfId="2" applyNumberFormat="1" applyFont="1" applyFill="1" applyBorder="1" applyAlignment="1">
      <alignment horizontal="right" vertical="center" wrapText="1"/>
    </xf>
    <xf numFmtId="176" fontId="14" fillId="5" borderId="1" xfId="3" applyNumberFormat="1" applyFont="1" applyFill="1" applyBorder="1" applyAlignment="1">
      <alignment horizontal="right" vertical="center" wrapText="1"/>
    </xf>
    <xf numFmtId="17" fontId="8" fillId="0" borderId="1" xfId="0" quotePrefix="1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13" fillId="5" borderId="7" xfId="0" applyFont="1" applyFill="1" applyBorder="1" applyAlignment="1">
      <alignment horizontal="right" vertical="center" wrapText="1"/>
    </xf>
    <xf numFmtId="41" fontId="8" fillId="5" borderId="4" xfId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right" vertical="center"/>
    </xf>
    <xf numFmtId="0" fontId="8" fillId="5" borderId="1" xfId="0" applyFont="1" applyFill="1" applyBorder="1">
      <alignment vertical="center"/>
    </xf>
    <xf numFmtId="0" fontId="8" fillId="5" borderId="0" xfId="0" applyFont="1" applyFill="1" applyAlignment="1">
      <alignment horizontal="right" vertical="center"/>
    </xf>
    <xf numFmtId="0" fontId="23" fillId="5" borderId="22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right" vertical="center"/>
    </xf>
    <xf numFmtId="41" fontId="8" fillId="5" borderId="1" xfId="1" applyFont="1" applyFill="1" applyBorder="1">
      <alignment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colors>
    <mruColors>
      <color rgb="FFFFFFCC"/>
      <color rgb="FF0000CC"/>
      <color rgb="FF3333FF"/>
      <color rgb="FFFF9900"/>
      <color rgb="FFFF7D7D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B1:R23"/>
  <sheetViews>
    <sheetView tabSelected="1" view="pageBreakPreview" zoomScale="115" zoomScaleNormal="100" zoomScaleSheetLayoutView="115" workbookViewId="0">
      <selection activeCell="B2" sqref="B2:R2"/>
    </sheetView>
  </sheetViews>
  <sheetFormatPr defaultRowHeight="16.5"/>
  <cols>
    <col min="1" max="1" width="1.625" customWidth="1"/>
    <col min="2" max="5" width="8.625" customWidth="1"/>
    <col min="6" max="7" width="7.625" customWidth="1"/>
    <col min="8" max="18" width="8.625" customWidth="1"/>
  </cols>
  <sheetData>
    <row r="1" spans="2:18" ht="9.9499999999999993" customHeight="1"/>
    <row r="2" spans="2:18" ht="50.1" customHeight="1">
      <c r="B2" s="173" t="s">
        <v>883</v>
      </c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5"/>
    </row>
    <row r="3" spans="2:18" ht="20.100000000000001" customHeight="1">
      <c r="B3" s="176" t="s">
        <v>1655</v>
      </c>
      <c r="C3" s="177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9"/>
    </row>
    <row r="4" spans="2:18" ht="20.100000000000001" customHeight="1">
      <c r="B4" s="190" t="s">
        <v>0</v>
      </c>
      <c r="C4" s="191"/>
      <c r="D4" s="190" t="s">
        <v>1</v>
      </c>
      <c r="E4" s="191"/>
      <c r="F4" s="225" t="s">
        <v>668</v>
      </c>
      <c r="G4" s="226"/>
      <c r="H4" s="226"/>
      <c r="I4" s="226"/>
      <c r="J4" s="226"/>
      <c r="K4" s="226"/>
      <c r="L4" s="204" t="s">
        <v>669</v>
      </c>
      <c r="M4" s="204"/>
      <c r="N4" s="204"/>
      <c r="O4" s="204"/>
      <c r="P4" s="204"/>
      <c r="Q4" s="205"/>
      <c r="R4" s="182" t="s">
        <v>5</v>
      </c>
    </row>
    <row r="5" spans="2:18" ht="20.100000000000001" customHeight="1">
      <c r="B5" s="190"/>
      <c r="C5" s="191"/>
      <c r="D5" s="196"/>
      <c r="E5" s="197"/>
      <c r="F5" s="183" t="s">
        <v>890</v>
      </c>
      <c r="G5" s="184"/>
      <c r="H5" s="187" t="s">
        <v>670</v>
      </c>
      <c r="I5" s="188"/>
      <c r="J5" s="187" t="s">
        <v>672</v>
      </c>
      <c r="K5" s="188"/>
      <c r="L5" s="185" t="s">
        <v>19</v>
      </c>
      <c r="M5" s="186"/>
      <c r="N5" s="187" t="s">
        <v>673</v>
      </c>
      <c r="O5" s="188"/>
      <c r="P5" s="187" t="s">
        <v>674</v>
      </c>
      <c r="Q5" s="188"/>
      <c r="R5" s="181"/>
    </row>
    <row r="6" spans="2:18" ht="20.100000000000001" customHeight="1" thickBot="1">
      <c r="B6" s="192"/>
      <c r="C6" s="193"/>
      <c r="D6" s="3" t="s">
        <v>2</v>
      </c>
      <c r="E6" s="3" t="s">
        <v>3</v>
      </c>
      <c r="F6" s="62" t="s">
        <v>888</v>
      </c>
      <c r="G6" s="62" t="s">
        <v>889</v>
      </c>
      <c r="H6" s="3" t="s">
        <v>2</v>
      </c>
      <c r="I6" s="3" t="s">
        <v>4</v>
      </c>
      <c r="J6" s="172" t="s">
        <v>2</v>
      </c>
      <c r="K6" s="172" t="s">
        <v>3</v>
      </c>
      <c r="L6" s="62" t="s">
        <v>2</v>
      </c>
      <c r="M6" s="62" t="s">
        <v>3</v>
      </c>
      <c r="N6" s="3" t="s">
        <v>2</v>
      </c>
      <c r="O6" s="3" t="s">
        <v>671</v>
      </c>
      <c r="P6" s="3" t="s">
        <v>2</v>
      </c>
      <c r="Q6" s="3" t="s">
        <v>4</v>
      </c>
      <c r="R6" s="189"/>
    </row>
    <row r="7" spans="2:18" ht="24.95" customHeight="1" thickTop="1">
      <c r="B7" s="194" t="s">
        <v>667</v>
      </c>
      <c r="C7" s="195"/>
      <c r="D7" s="38">
        <f>F7+L7</f>
        <v>580</v>
      </c>
      <c r="E7" s="52">
        <f>G7+M7</f>
        <v>27647</v>
      </c>
      <c r="F7" s="63">
        <f>H7+J7</f>
        <v>305</v>
      </c>
      <c r="G7" s="63">
        <f>I7+K7</f>
        <v>21984</v>
      </c>
      <c r="H7" s="38">
        <f>H8+H12</f>
        <v>104</v>
      </c>
      <c r="I7" s="38">
        <f>I8+I12</f>
        <v>19007</v>
      </c>
      <c r="J7" s="38">
        <f>J8+J12</f>
        <v>201</v>
      </c>
      <c r="K7" s="38">
        <f>K8+K12</f>
        <v>2977</v>
      </c>
      <c r="L7" s="63">
        <f>N7+P7</f>
        <v>275</v>
      </c>
      <c r="M7" s="63">
        <f>O7+Q7</f>
        <v>5663</v>
      </c>
      <c r="N7" s="38">
        <f>N8+N12</f>
        <v>215</v>
      </c>
      <c r="O7" s="38">
        <f>O8+O12</f>
        <v>3688</v>
      </c>
      <c r="P7" s="38">
        <f>P8+P12</f>
        <v>60</v>
      </c>
      <c r="Q7" s="38">
        <f>Q8+Q12</f>
        <v>1975</v>
      </c>
      <c r="R7" s="4"/>
    </row>
    <row r="8" spans="2:18" ht="24.95" customHeight="1">
      <c r="B8" s="180" t="s">
        <v>881</v>
      </c>
      <c r="C8" s="64" t="s">
        <v>19</v>
      </c>
      <c r="D8" s="61">
        <f>F8+L8</f>
        <v>417</v>
      </c>
      <c r="E8" s="61">
        <f>G8+M8</f>
        <v>25607</v>
      </c>
      <c r="F8" s="61">
        <f>H8+J8</f>
        <v>280</v>
      </c>
      <c r="G8" s="61">
        <f>I8+K8</f>
        <v>21610</v>
      </c>
      <c r="H8" s="65">
        <f>H9+H10+H11</f>
        <v>104</v>
      </c>
      <c r="I8" s="61">
        <f>I9+I10+I11</f>
        <v>19007</v>
      </c>
      <c r="J8" s="65">
        <f>J9+J10+J11</f>
        <v>176</v>
      </c>
      <c r="K8" s="61">
        <f>K9+K10+K11</f>
        <v>2603</v>
      </c>
      <c r="L8" s="61">
        <f>N8+P8</f>
        <v>137</v>
      </c>
      <c r="M8" s="61">
        <f>O8+Q8</f>
        <v>3997</v>
      </c>
      <c r="N8" s="65">
        <f t="shared" ref="N8" si="0">N9+N10+N11</f>
        <v>77</v>
      </c>
      <c r="O8" s="61">
        <f>O9+O10+O11</f>
        <v>2022</v>
      </c>
      <c r="P8" s="65">
        <f>P9+P10+P11</f>
        <v>60</v>
      </c>
      <c r="Q8" s="61">
        <f>Q9+Q10+Q11</f>
        <v>1975</v>
      </c>
      <c r="R8" s="65"/>
    </row>
    <row r="9" spans="2:18" ht="24.95" customHeight="1">
      <c r="B9" s="198"/>
      <c r="C9" s="53" t="s">
        <v>6</v>
      </c>
      <c r="D9" s="39">
        <f>H9+J9+N9+P9</f>
        <v>184</v>
      </c>
      <c r="E9" s="38">
        <f>G9+M9</f>
        <v>8018</v>
      </c>
      <c r="F9" s="63">
        <f>H9+J9</f>
        <v>139</v>
      </c>
      <c r="G9" s="63">
        <f>I9+K9</f>
        <v>7015</v>
      </c>
      <c r="H9" s="4">
        <v>44</v>
      </c>
      <c r="I9" s="38">
        <v>5868</v>
      </c>
      <c r="J9" s="4">
        <f>'공영주차장(소규모)'!C7</f>
        <v>95</v>
      </c>
      <c r="K9" s="38">
        <f>'공영주차장(소규모)'!G7</f>
        <v>1147</v>
      </c>
      <c r="L9" s="63">
        <f t="shared" ref="L9:L11" si="1">N9+P9</f>
        <v>45</v>
      </c>
      <c r="M9" s="63">
        <f t="shared" ref="M9:M11" si="2">O9+Q9</f>
        <v>1003</v>
      </c>
      <c r="N9" s="4">
        <f>'공영주차장(노상)'!C7+4</f>
        <v>16</v>
      </c>
      <c r="O9" s="38">
        <f>'공영주차장(노상)'!G7+52</f>
        <v>295</v>
      </c>
      <c r="P9" s="4">
        <f>'공영주차장(이면도로)'!C7</f>
        <v>29</v>
      </c>
      <c r="Q9" s="38">
        <f>'공영주차장(이면도로)'!G7</f>
        <v>708</v>
      </c>
      <c r="R9" s="4"/>
    </row>
    <row r="10" spans="2:18" ht="24.95" customHeight="1">
      <c r="B10" s="198"/>
      <c r="C10" s="53" t="s">
        <v>675</v>
      </c>
      <c r="D10" s="39">
        <f>H10+J10+N10+P10</f>
        <v>201</v>
      </c>
      <c r="E10" s="38">
        <f t="shared" ref="E10:E11" si="3">G10+M10</f>
        <v>11971</v>
      </c>
      <c r="F10" s="63">
        <f t="shared" ref="F10:F11" si="4">H10+J10</f>
        <v>109</v>
      </c>
      <c r="G10" s="63">
        <f t="shared" ref="G10:G11" si="5">I10+K10</f>
        <v>8977</v>
      </c>
      <c r="H10" s="4">
        <v>35</v>
      </c>
      <c r="I10" s="38">
        <v>7812</v>
      </c>
      <c r="J10" s="4">
        <f>'공영주차장(소규모)'!C103</f>
        <v>74</v>
      </c>
      <c r="K10" s="38">
        <f>'공영주차장(소규모)'!G103</f>
        <v>1165</v>
      </c>
      <c r="L10" s="63">
        <f t="shared" si="1"/>
        <v>92</v>
      </c>
      <c r="M10" s="63">
        <f t="shared" si="2"/>
        <v>2994</v>
      </c>
      <c r="N10" s="4">
        <f>'공영주차장(노상)'!C20+7</f>
        <v>61</v>
      </c>
      <c r="O10" s="38">
        <f>'공영주차장(노상)'!G20+183</f>
        <v>1727</v>
      </c>
      <c r="P10" s="4">
        <f>'공영주차장(이면도로)'!C37</f>
        <v>31</v>
      </c>
      <c r="Q10" s="38">
        <f>'공영주차장(이면도로)'!G37</f>
        <v>1267</v>
      </c>
      <c r="R10" s="4"/>
    </row>
    <row r="11" spans="2:18" ht="24.95" customHeight="1">
      <c r="B11" s="199"/>
      <c r="C11" s="53" t="s">
        <v>676</v>
      </c>
      <c r="D11" s="39">
        <f>H11+J11+N11+P11</f>
        <v>32</v>
      </c>
      <c r="E11" s="38">
        <f t="shared" si="3"/>
        <v>5618</v>
      </c>
      <c r="F11" s="63">
        <f t="shared" si="4"/>
        <v>32</v>
      </c>
      <c r="G11" s="63">
        <f t="shared" si="5"/>
        <v>5618</v>
      </c>
      <c r="H11" s="4">
        <v>25</v>
      </c>
      <c r="I11" s="38">
        <v>5327</v>
      </c>
      <c r="J11" s="4">
        <f>'공영주차장(소규모)'!C178</f>
        <v>7</v>
      </c>
      <c r="K11" s="38">
        <f>'공영주차장(소규모)'!G178</f>
        <v>291</v>
      </c>
      <c r="L11" s="63">
        <f t="shared" si="1"/>
        <v>0</v>
      </c>
      <c r="M11" s="63">
        <f t="shared" si="2"/>
        <v>0</v>
      </c>
      <c r="N11" s="4"/>
      <c r="O11" s="4"/>
      <c r="P11" s="4"/>
      <c r="Q11" s="4"/>
      <c r="R11" s="4"/>
    </row>
    <row r="12" spans="2:18" ht="24.95" customHeight="1">
      <c r="B12" s="180" t="s">
        <v>882</v>
      </c>
      <c r="C12" s="64" t="s">
        <v>19</v>
      </c>
      <c r="D12" s="61">
        <f>F12+L12</f>
        <v>163</v>
      </c>
      <c r="E12" s="61">
        <f>G12+M12</f>
        <v>2040</v>
      </c>
      <c r="F12" s="61">
        <f>H12+J12</f>
        <v>25</v>
      </c>
      <c r="G12" s="61">
        <f>I12+K12</f>
        <v>374</v>
      </c>
      <c r="H12" s="61">
        <f t="shared" ref="H12:I12" si="6">H13+H14+H15</f>
        <v>0</v>
      </c>
      <c r="I12" s="61">
        <f t="shared" si="6"/>
        <v>0</v>
      </c>
      <c r="J12" s="65">
        <f>J13+J14+J15</f>
        <v>25</v>
      </c>
      <c r="K12" s="61">
        <f>K13+K14+K15</f>
        <v>374</v>
      </c>
      <c r="L12" s="61">
        <f>N12+P12</f>
        <v>138</v>
      </c>
      <c r="M12" s="61">
        <f>O12+Q12</f>
        <v>1666</v>
      </c>
      <c r="N12" s="65">
        <f>N13+N14+N15</f>
        <v>138</v>
      </c>
      <c r="O12" s="61">
        <f>O13+O14+O15</f>
        <v>1666</v>
      </c>
      <c r="P12" s="61">
        <f t="shared" ref="P12:Q12" si="7">P13+P14+P15</f>
        <v>0</v>
      </c>
      <c r="Q12" s="61">
        <f t="shared" si="7"/>
        <v>0</v>
      </c>
      <c r="R12" s="65"/>
    </row>
    <row r="13" spans="2:18" ht="24.95" customHeight="1">
      <c r="B13" s="181"/>
      <c r="C13" s="53" t="s">
        <v>6</v>
      </c>
      <c r="D13" s="52">
        <f>F13+L13</f>
        <v>55</v>
      </c>
      <c r="E13" s="38">
        <f>G13+M13</f>
        <v>673</v>
      </c>
      <c r="F13" s="63">
        <f>H13+J13</f>
        <v>10</v>
      </c>
      <c r="G13" s="63">
        <f>I13+K13</f>
        <v>172</v>
      </c>
      <c r="H13" s="4"/>
      <c r="I13" s="4"/>
      <c r="J13" s="92">
        <f>나눔주차장!C7</f>
        <v>10</v>
      </c>
      <c r="K13" s="38">
        <f>나눔주차장!G7</f>
        <v>172</v>
      </c>
      <c r="L13" s="63">
        <f>N13+P13</f>
        <v>45</v>
      </c>
      <c r="M13" s="63">
        <f>O13+Q13</f>
        <v>501</v>
      </c>
      <c r="N13" s="4">
        <f>'노상주차장(무료)'!C7</f>
        <v>45</v>
      </c>
      <c r="O13" s="38">
        <f>'노상주차장(무료)'!G7</f>
        <v>501</v>
      </c>
      <c r="P13" s="4"/>
      <c r="Q13" s="4"/>
      <c r="R13" s="59" t="s">
        <v>884</v>
      </c>
    </row>
    <row r="14" spans="2:18" ht="24.95" customHeight="1">
      <c r="B14" s="181"/>
      <c r="C14" s="53" t="s">
        <v>675</v>
      </c>
      <c r="D14" s="52">
        <f t="shared" ref="D14:D15" si="8">F14+L14</f>
        <v>78</v>
      </c>
      <c r="E14" s="38">
        <f t="shared" ref="E14:E15" si="9">G14+M14</f>
        <v>802</v>
      </c>
      <c r="F14" s="63">
        <f t="shared" ref="F14:F15" si="10">H14+J14</f>
        <v>8</v>
      </c>
      <c r="G14" s="63">
        <f t="shared" ref="G14:G15" si="11">I14+K14</f>
        <v>85</v>
      </c>
      <c r="H14" s="4"/>
      <c r="I14" s="4"/>
      <c r="J14" s="4">
        <f>나눔주차장!C18</f>
        <v>8</v>
      </c>
      <c r="K14" s="38">
        <f>나눔주차장!G18</f>
        <v>85</v>
      </c>
      <c r="L14" s="63">
        <f t="shared" ref="L14:L15" si="12">N14+P14</f>
        <v>70</v>
      </c>
      <c r="M14" s="63">
        <f t="shared" ref="M14:M15" si="13">O14+Q14</f>
        <v>717</v>
      </c>
      <c r="N14" s="4">
        <f>'노상주차장(무료)'!C53</f>
        <v>70</v>
      </c>
      <c r="O14" s="38">
        <f>'노상주차장(무료)'!G53</f>
        <v>717</v>
      </c>
      <c r="P14" s="4"/>
      <c r="Q14" s="4"/>
      <c r="R14" s="59" t="s">
        <v>884</v>
      </c>
    </row>
    <row r="15" spans="2:18" ht="24.95" customHeight="1">
      <c r="B15" s="182"/>
      <c r="C15" s="53" t="s">
        <v>676</v>
      </c>
      <c r="D15" s="52">
        <f t="shared" si="8"/>
        <v>30</v>
      </c>
      <c r="E15" s="38">
        <f t="shared" si="9"/>
        <v>565</v>
      </c>
      <c r="F15" s="63">
        <f t="shared" si="10"/>
        <v>7</v>
      </c>
      <c r="G15" s="63">
        <f t="shared" si="11"/>
        <v>117</v>
      </c>
      <c r="H15" s="4"/>
      <c r="I15" s="4"/>
      <c r="J15" s="4">
        <f>나눔주차장!C27</f>
        <v>7</v>
      </c>
      <c r="K15" s="38">
        <f>나눔주차장!G27</f>
        <v>117</v>
      </c>
      <c r="L15" s="63">
        <f t="shared" si="12"/>
        <v>23</v>
      </c>
      <c r="M15" s="63">
        <f t="shared" si="13"/>
        <v>448</v>
      </c>
      <c r="N15" s="4">
        <f>'노상주차장(무료)'!C124</f>
        <v>23</v>
      </c>
      <c r="O15" s="38">
        <f>'노상주차장(무료)'!G124</f>
        <v>448</v>
      </c>
      <c r="P15" s="4"/>
      <c r="Q15" s="4"/>
      <c r="R15" s="59" t="s">
        <v>884</v>
      </c>
    </row>
    <row r="16" spans="2:18" ht="17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18" ht="17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2:18" ht="17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2:18" ht="17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2:18" ht="17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2:18" ht="17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2:18" ht="17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2:18" ht="17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</sheetData>
  <mergeCells count="16">
    <mergeCell ref="J5:K5"/>
    <mergeCell ref="R4:R6"/>
    <mergeCell ref="B4:C6"/>
    <mergeCell ref="B7:C7"/>
    <mergeCell ref="H5:I5"/>
    <mergeCell ref="L5:M5"/>
    <mergeCell ref="N5:O5"/>
    <mergeCell ref="P5:Q5"/>
    <mergeCell ref="D4:E5"/>
    <mergeCell ref="B8:B11"/>
    <mergeCell ref="L4:Q4"/>
    <mergeCell ref="B2:R2"/>
    <mergeCell ref="B3:R3"/>
    <mergeCell ref="B12:B15"/>
    <mergeCell ref="F4:K4"/>
    <mergeCell ref="F5:G5"/>
  </mergeCells>
  <phoneticPr fontId="2" type="noConversion"/>
  <printOptions horizontalCentered="1" verticalCentered="1"/>
  <pageMargins left="1" right="1" top="1" bottom="1" header="0.5" footer="0.5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</sheetPr>
  <dimension ref="A1:M471"/>
  <sheetViews>
    <sheetView view="pageBreakPreview" zoomScaleNormal="100" zoomScaleSheetLayoutView="100" workbookViewId="0">
      <pane xSplit="1" ySplit="5" topLeftCell="B6" activePane="bottomRight" state="frozen"/>
      <selection activeCell="B2" sqref="B2:L2"/>
      <selection pane="topRight" activeCell="B2" sqref="B2:L2"/>
      <selection pane="bottomLeft" activeCell="B2" sqref="B2:L2"/>
      <selection pane="bottomRight" activeCell="G7" sqref="G7"/>
    </sheetView>
  </sheetViews>
  <sheetFormatPr defaultRowHeight="16.5"/>
  <cols>
    <col min="1" max="1" width="1.625" customWidth="1"/>
    <col min="2" max="2" width="5.625" customWidth="1"/>
    <col min="3" max="3" width="25.625" customWidth="1"/>
    <col min="4" max="4" width="7.625" style="1" customWidth="1"/>
    <col min="5" max="5" width="8.625" style="12" customWidth="1"/>
    <col min="6" max="6" width="17.625" customWidth="1"/>
    <col min="7" max="7" width="10.625" style="14" customWidth="1"/>
    <col min="8" max="8" width="13.625" customWidth="1"/>
    <col min="9" max="12" width="9.625" customWidth="1"/>
    <col min="14" max="16" width="30.625" customWidth="1"/>
  </cols>
  <sheetData>
    <row r="1" spans="1:12" ht="9.9499999999999993" customHeight="1">
      <c r="A1" s="66" t="s">
        <v>479</v>
      </c>
      <c r="E1" s="1"/>
    </row>
    <row r="2" spans="1:12" ht="50.1" customHeight="1">
      <c r="B2" s="173" t="s">
        <v>330</v>
      </c>
      <c r="C2" s="174"/>
      <c r="D2" s="174"/>
      <c r="E2" s="174"/>
      <c r="F2" s="174"/>
      <c r="G2" s="174"/>
      <c r="H2" s="174"/>
      <c r="I2" s="174"/>
      <c r="J2" s="174"/>
      <c r="K2" s="174"/>
      <c r="L2" s="175"/>
    </row>
    <row r="3" spans="1:12" ht="20.100000000000001" customHeight="1">
      <c r="B3" s="176" t="s">
        <v>1655</v>
      </c>
      <c r="C3" s="178"/>
      <c r="D3" s="178"/>
      <c r="E3" s="178"/>
      <c r="F3" s="178"/>
      <c r="G3" s="178"/>
      <c r="H3" s="178"/>
      <c r="I3" s="178"/>
      <c r="J3" s="178"/>
      <c r="K3" s="178"/>
      <c r="L3" s="179"/>
    </row>
    <row r="4" spans="1:12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03" t="s">
        <v>5</v>
      </c>
      <c r="I4" s="204"/>
      <c r="J4" s="204"/>
      <c r="K4" s="204"/>
      <c r="L4" s="205"/>
    </row>
    <row r="5" spans="1:12" s="1" customFormat="1" ht="39.950000000000003" customHeight="1">
      <c r="B5" s="207"/>
      <c r="C5" s="207"/>
      <c r="D5" s="168" t="s">
        <v>14</v>
      </c>
      <c r="E5" s="168" t="s">
        <v>11</v>
      </c>
      <c r="F5" s="168" t="s">
        <v>13</v>
      </c>
      <c r="G5" s="209"/>
      <c r="H5" s="168" t="s">
        <v>15</v>
      </c>
      <c r="I5" s="168" t="s">
        <v>16</v>
      </c>
      <c r="J5" s="168" t="s">
        <v>17</v>
      </c>
      <c r="K5" s="168" t="s">
        <v>18</v>
      </c>
      <c r="L5" s="168" t="s">
        <v>24</v>
      </c>
    </row>
    <row r="6" spans="1:12" ht="20.100000000000001" customHeight="1">
      <c r="B6" s="16" t="s">
        <v>1</v>
      </c>
      <c r="C6" s="32">
        <f>C7+C51+C87+C109</f>
        <v>104</v>
      </c>
      <c r="D6" s="16"/>
      <c r="E6" s="16"/>
      <c r="F6" s="17"/>
      <c r="G6" s="33">
        <f>G7+G51+G87+G109</f>
        <v>19007</v>
      </c>
      <c r="H6" s="17"/>
      <c r="I6" s="17"/>
      <c r="J6" s="17"/>
      <c r="K6" s="17"/>
      <c r="L6" s="17"/>
    </row>
    <row r="7" spans="1:12" ht="20.100000000000001" customHeight="1">
      <c r="B7" s="18" t="s">
        <v>19</v>
      </c>
      <c r="C7" s="31">
        <f>COUNT(B8:B50)</f>
        <v>43</v>
      </c>
      <c r="D7" s="18" t="s">
        <v>6</v>
      </c>
      <c r="E7" s="18"/>
      <c r="F7" s="19"/>
      <c r="G7" s="20">
        <f>SUM(G8:G50)</f>
        <v>5659</v>
      </c>
      <c r="H7" s="19"/>
      <c r="I7" s="19"/>
      <c r="J7" s="19"/>
      <c r="K7" s="19"/>
      <c r="L7" s="19"/>
    </row>
    <row r="8" spans="1:12" s="1" customFormat="1" ht="20.100000000000001" customHeight="1">
      <c r="B8" s="6">
        <v>1</v>
      </c>
      <c r="C8" s="73" t="s">
        <v>201</v>
      </c>
      <c r="D8" s="6" t="s">
        <v>6</v>
      </c>
      <c r="E8" s="6" t="s">
        <v>20</v>
      </c>
      <c r="F8" s="27" t="s">
        <v>179</v>
      </c>
      <c r="G8" s="7">
        <v>123</v>
      </c>
      <c r="H8" s="27" t="s">
        <v>21</v>
      </c>
      <c r="I8" s="6" t="s">
        <v>22</v>
      </c>
      <c r="J8" s="8">
        <v>5186.5200000000004</v>
      </c>
      <c r="K8" s="6" t="s">
        <v>23</v>
      </c>
      <c r="L8" s="6" t="s">
        <v>25</v>
      </c>
    </row>
    <row r="9" spans="1:12" ht="20.100000000000001" customHeight="1">
      <c r="B9" s="6">
        <v>2</v>
      </c>
      <c r="C9" s="73" t="s">
        <v>1605</v>
      </c>
      <c r="D9" s="6" t="s">
        <v>6</v>
      </c>
      <c r="E9" s="6" t="s">
        <v>20</v>
      </c>
      <c r="F9" s="27" t="s">
        <v>1606</v>
      </c>
      <c r="G9" s="7">
        <v>149</v>
      </c>
      <c r="H9" s="27" t="s">
        <v>31</v>
      </c>
      <c r="I9" s="6" t="s">
        <v>22</v>
      </c>
      <c r="J9" s="8">
        <v>4726.5</v>
      </c>
      <c r="K9" s="6" t="s">
        <v>44</v>
      </c>
      <c r="L9" s="6" t="s">
        <v>63</v>
      </c>
    </row>
    <row r="10" spans="1:12" ht="20.100000000000001" customHeight="1">
      <c r="B10" s="6">
        <v>3</v>
      </c>
      <c r="C10" s="73" t="s">
        <v>200</v>
      </c>
      <c r="D10" s="6" t="s">
        <v>6</v>
      </c>
      <c r="E10" s="6" t="s">
        <v>20</v>
      </c>
      <c r="F10" s="27" t="s">
        <v>1351</v>
      </c>
      <c r="G10" s="7">
        <v>57</v>
      </c>
      <c r="H10" s="27" t="s">
        <v>32</v>
      </c>
      <c r="I10" s="6" t="s">
        <v>22</v>
      </c>
      <c r="J10" s="8">
        <v>2572.11</v>
      </c>
      <c r="K10" s="6" t="s">
        <v>45</v>
      </c>
      <c r="L10" s="6" t="s">
        <v>64</v>
      </c>
    </row>
    <row r="11" spans="1:12" ht="20.100000000000001" customHeight="1">
      <c r="B11" s="6">
        <v>4</v>
      </c>
      <c r="C11" s="73" t="s">
        <v>1607</v>
      </c>
      <c r="D11" s="6" t="s">
        <v>6</v>
      </c>
      <c r="E11" s="6" t="s">
        <v>1608</v>
      </c>
      <c r="F11" s="27" t="s">
        <v>1609</v>
      </c>
      <c r="G11" s="7">
        <v>45</v>
      </c>
      <c r="H11" s="27"/>
      <c r="I11" s="6" t="s">
        <v>43</v>
      </c>
      <c r="J11" s="8">
        <v>1255</v>
      </c>
      <c r="K11" s="6" t="s">
        <v>1610</v>
      </c>
      <c r="L11" s="6"/>
    </row>
    <row r="12" spans="1:12" ht="20.100000000000001" customHeight="1">
      <c r="B12" s="6">
        <v>5</v>
      </c>
      <c r="C12" s="73" t="s">
        <v>1611</v>
      </c>
      <c r="D12" s="6" t="s">
        <v>6</v>
      </c>
      <c r="E12" s="6" t="s">
        <v>28</v>
      </c>
      <c r="F12" s="27" t="s">
        <v>1401</v>
      </c>
      <c r="G12" s="7">
        <v>74</v>
      </c>
      <c r="H12" s="27"/>
      <c r="I12" s="6" t="s">
        <v>43</v>
      </c>
      <c r="J12" s="8">
        <v>2207.56</v>
      </c>
      <c r="K12" s="6"/>
      <c r="L12" s="6"/>
    </row>
    <row r="13" spans="1:12" ht="20.100000000000001" customHeight="1">
      <c r="B13" s="6">
        <v>6</v>
      </c>
      <c r="C13" s="73" t="s">
        <v>1612</v>
      </c>
      <c r="D13" s="6" t="s">
        <v>6</v>
      </c>
      <c r="E13" s="6" t="s">
        <v>28</v>
      </c>
      <c r="F13" s="27" t="s">
        <v>178</v>
      </c>
      <c r="G13" s="7">
        <v>281</v>
      </c>
      <c r="H13" s="27" t="s">
        <v>34</v>
      </c>
      <c r="I13" s="6" t="s">
        <v>42</v>
      </c>
      <c r="J13" s="8">
        <v>7197.65</v>
      </c>
      <c r="K13" s="6" t="s">
        <v>49</v>
      </c>
      <c r="L13" s="6" t="s">
        <v>71</v>
      </c>
    </row>
    <row r="14" spans="1:12" ht="20.100000000000001" customHeight="1">
      <c r="B14" s="6">
        <v>7</v>
      </c>
      <c r="C14" s="73" t="s">
        <v>1613</v>
      </c>
      <c r="D14" s="6" t="s">
        <v>6</v>
      </c>
      <c r="E14" s="6" t="s">
        <v>28</v>
      </c>
      <c r="F14" s="27" t="s">
        <v>177</v>
      </c>
      <c r="G14" s="7">
        <v>196</v>
      </c>
      <c r="H14" s="27" t="s">
        <v>35</v>
      </c>
      <c r="I14" s="6" t="s">
        <v>42</v>
      </c>
      <c r="J14" s="8">
        <v>4626.57</v>
      </c>
      <c r="K14" s="6" t="s">
        <v>50</v>
      </c>
      <c r="L14" s="6" t="s">
        <v>72</v>
      </c>
    </row>
    <row r="15" spans="1:12" ht="20.100000000000001" customHeight="1">
      <c r="B15" s="6">
        <v>8</v>
      </c>
      <c r="C15" s="73" t="s">
        <v>1614</v>
      </c>
      <c r="D15" s="6" t="s">
        <v>6</v>
      </c>
      <c r="E15" s="6" t="s">
        <v>28</v>
      </c>
      <c r="F15" s="27" t="s">
        <v>1352</v>
      </c>
      <c r="G15" s="7">
        <v>221</v>
      </c>
      <c r="H15" s="27" t="s">
        <v>1353</v>
      </c>
      <c r="I15" s="6" t="s">
        <v>22</v>
      </c>
      <c r="J15" s="8">
        <v>8496.56</v>
      </c>
      <c r="K15" s="6" t="s">
        <v>93</v>
      </c>
      <c r="L15" s="6" t="s">
        <v>73</v>
      </c>
    </row>
    <row r="16" spans="1:12" ht="20.100000000000001" customHeight="1">
      <c r="B16" s="6">
        <v>9</v>
      </c>
      <c r="C16" s="73" t="s">
        <v>1615</v>
      </c>
      <c r="D16" s="6" t="s">
        <v>6</v>
      </c>
      <c r="E16" s="6" t="s">
        <v>28</v>
      </c>
      <c r="F16" s="27" t="s">
        <v>887</v>
      </c>
      <c r="G16" s="7">
        <v>136</v>
      </c>
      <c r="H16" s="27" t="s">
        <v>32</v>
      </c>
      <c r="I16" s="6" t="s">
        <v>22</v>
      </c>
      <c r="J16" s="8">
        <v>5674.86</v>
      </c>
      <c r="K16" s="6" t="s">
        <v>1354</v>
      </c>
      <c r="L16" s="6" t="s">
        <v>1355</v>
      </c>
    </row>
    <row r="17" spans="1:13" ht="20.100000000000001" customHeight="1">
      <c r="B17" s="6">
        <v>10</v>
      </c>
      <c r="C17" s="73" t="s">
        <v>204</v>
      </c>
      <c r="D17" s="6" t="s">
        <v>6</v>
      </c>
      <c r="E17" s="6" t="s">
        <v>27</v>
      </c>
      <c r="F17" s="27" t="s">
        <v>189</v>
      </c>
      <c r="G17" s="7">
        <v>105</v>
      </c>
      <c r="H17" s="27" t="s">
        <v>31</v>
      </c>
      <c r="I17" s="6" t="s">
        <v>22</v>
      </c>
      <c r="J17" s="8">
        <v>4179.6899999999996</v>
      </c>
      <c r="K17" s="6" t="s">
        <v>47</v>
      </c>
      <c r="L17" s="6" t="s">
        <v>67</v>
      </c>
    </row>
    <row r="18" spans="1:13" ht="20.100000000000001" customHeight="1">
      <c r="B18" s="6">
        <v>11</v>
      </c>
      <c r="C18" s="73" t="s">
        <v>206</v>
      </c>
      <c r="D18" s="6" t="s">
        <v>6</v>
      </c>
      <c r="E18" s="6" t="s">
        <v>27</v>
      </c>
      <c r="F18" s="27" t="s">
        <v>190</v>
      </c>
      <c r="G18" s="7">
        <v>147</v>
      </c>
      <c r="H18" s="27" t="s">
        <v>31</v>
      </c>
      <c r="I18" s="6" t="s">
        <v>22</v>
      </c>
      <c r="J18" s="8">
        <v>4119.55</v>
      </c>
      <c r="K18" s="6" t="s">
        <v>48</v>
      </c>
      <c r="L18" s="6" t="s">
        <v>68</v>
      </c>
    </row>
    <row r="19" spans="1:13" ht="20.100000000000001" customHeight="1">
      <c r="B19" s="6">
        <v>12</v>
      </c>
      <c r="C19" s="73" t="s">
        <v>205</v>
      </c>
      <c r="D19" s="6" t="s">
        <v>6</v>
      </c>
      <c r="E19" s="6" t="s">
        <v>27</v>
      </c>
      <c r="F19" s="27" t="s">
        <v>1356</v>
      </c>
      <c r="G19" s="7">
        <v>116</v>
      </c>
      <c r="H19" s="27"/>
      <c r="I19" s="6" t="s">
        <v>43</v>
      </c>
      <c r="J19" s="8">
        <v>7602</v>
      </c>
      <c r="K19" s="6"/>
      <c r="L19" s="6" t="s">
        <v>69</v>
      </c>
    </row>
    <row r="20" spans="1:13" ht="20.100000000000001" customHeight="1">
      <c r="B20" s="6">
        <v>13</v>
      </c>
      <c r="C20" s="73" t="s">
        <v>207</v>
      </c>
      <c r="D20" s="6" t="s">
        <v>6</v>
      </c>
      <c r="E20" s="6" t="s">
        <v>27</v>
      </c>
      <c r="F20" s="27" t="s">
        <v>187</v>
      </c>
      <c r="G20" s="7">
        <v>222</v>
      </c>
      <c r="H20" s="27" t="s">
        <v>1358</v>
      </c>
      <c r="I20" s="6" t="s">
        <v>22</v>
      </c>
      <c r="J20" s="8">
        <v>9549.81</v>
      </c>
      <c r="K20" s="6" t="s">
        <v>1357</v>
      </c>
      <c r="L20" s="6" t="s">
        <v>70</v>
      </c>
    </row>
    <row r="21" spans="1:13" ht="20.100000000000001" customHeight="1">
      <c r="B21" s="6">
        <v>14</v>
      </c>
      <c r="C21" s="73" t="s">
        <v>208</v>
      </c>
      <c r="D21" s="6" t="s">
        <v>6</v>
      </c>
      <c r="E21" s="6" t="s">
        <v>209</v>
      </c>
      <c r="F21" s="27" t="s">
        <v>193</v>
      </c>
      <c r="G21" s="7">
        <v>119</v>
      </c>
      <c r="H21" s="27" t="s">
        <v>33</v>
      </c>
      <c r="I21" s="6" t="s">
        <v>42</v>
      </c>
      <c r="J21" s="8">
        <v>2363.1999999999998</v>
      </c>
      <c r="K21" s="6" t="s">
        <v>864</v>
      </c>
      <c r="L21" s="6" t="s">
        <v>87</v>
      </c>
    </row>
    <row r="22" spans="1:13" ht="20.100000000000001" customHeight="1">
      <c r="B22" s="6">
        <v>15</v>
      </c>
      <c r="C22" s="73" t="s">
        <v>210</v>
      </c>
      <c r="D22" s="6" t="s">
        <v>6</v>
      </c>
      <c r="E22" s="6" t="s">
        <v>209</v>
      </c>
      <c r="F22" s="27" t="s">
        <v>195</v>
      </c>
      <c r="G22" s="7">
        <v>229</v>
      </c>
      <c r="H22" s="27" t="s">
        <v>41</v>
      </c>
      <c r="I22" s="6" t="s">
        <v>42</v>
      </c>
      <c r="J22" s="8">
        <v>7519.33</v>
      </c>
      <c r="K22" s="6" t="s">
        <v>60</v>
      </c>
      <c r="L22" s="6" t="s">
        <v>89</v>
      </c>
    </row>
    <row r="23" spans="1:13" ht="20.100000000000001" customHeight="1">
      <c r="B23" s="6">
        <v>16</v>
      </c>
      <c r="C23" s="73" t="s">
        <v>213</v>
      </c>
      <c r="D23" s="6" t="s">
        <v>6</v>
      </c>
      <c r="E23" s="6" t="s">
        <v>212</v>
      </c>
      <c r="F23" s="27" t="s">
        <v>194</v>
      </c>
      <c r="G23" s="7">
        <v>165</v>
      </c>
      <c r="H23" s="27" t="s">
        <v>41</v>
      </c>
      <c r="I23" s="6" t="s">
        <v>42</v>
      </c>
      <c r="J23" s="8">
        <v>4451.7700000000004</v>
      </c>
      <c r="K23" s="6" t="s">
        <v>59</v>
      </c>
      <c r="L23" s="6" t="s">
        <v>88</v>
      </c>
    </row>
    <row r="24" spans="1:13" ht="20.100000000000001" customHeight="1">
      <c r="B24" s="6">
        <v>17</v>
      </c>
      <c r="C24" s="73" t="s">
        <v>1616</v>
      </c>
      <c r="D24" s="6" t="s">
        <v>6</v>
      </c>
      <c r="E24" s="6" t="s">
        <v>212</v>
      </c>
      <c r="F24" s="27" t="s">
        <v>1359</v>
      </c>
      <c r="G24" s="7">
        <v>100</v>
      </c>
      <c r="H24" s="27"/>
      <c r="I24" s="6" t="s">
        <v>43</v>
      </c>
      <c r="J24" s="8">
        <v>3471</v>
      </c>
      <c r="K24" s="6"/>
      <c r="L24" s="6" t="s">
        <v>90</v>
      </c>
    </row>
    <row r="25" spans="1:13" ht="20.100000000000001" customHeight="1">
      <c r="B25" s="6">
        <v>18</v>
      </c>
      <c r="C25" s="73" t="s">
        <v>211</v>
      </c>
      <c r="D25" s="6" t="s">
        <v>6</v>
      </c>
      <c r="E25" s="6" t="s">
        <v>212</v>
      </c>
      <c r="F25" s="27" t="s">
        <v>196</v>
      </c>
      <c r="G25" s="7">
        <v>180</v>
      </c>
      <c r="H25" s="27" t="s">
        <v>1360</v>
      </c>
      <c r="I25" s="6" t="s">
        <v>22</v>
      </c>
      <c r="J25" s="8">
        <v>5656.46</v>
      </c>
      <c r="K25" s="6" t="s">
        <v>61</v>
      </c>
      <c r="L25" s="6" t="s">
        <v>91</v>
      </c>
    </row>
    <row r="26" spans="1:13" ht="20.100000000000001" customHeight="1">
      <c r="B26" s="6">
        <v>19</v>
      </c>
      <c r="C26" s="73" t="s">
        <v>215</v>
      </c>
      <c r="D26" s="6" t="s">
        <v>6</v>
      </c>
      <c r="E26" s="6" t="s">
        <v>216</v>
      </c>
      <c r="F26" s="27" t="s">
        <v>175</v>
      </c>
      <c r="G26" s="7">
        <v>66</v>
      </c>
      <c r="H26" s="27" t="s">
        <v>36</v>
      </c>
      <c r="I26" s="6" t="s">
        <v>22</v>
      </c>
      <c r="J26" s="8">
        <v>2170.52</v>
      </c>
      <c r="K26" s="6" t="s">
        <v>52</v>
      </c>
      <c r="L26" s="6" t="s">
        <v>75</v>
      </c>
    </row>
    <row r="27" spans="1:13" ht="20.100000000000001" customHeight="1">
      <c r="B27" s="6">
        <v>20</v>
      </c>
      <c r="C27" s="73" t="s">
        <v>214</v>
      </c>
      <c r="D27" s="6" t="s">
        <v>6</v>
      </c>
      <c r="E27" s="6" t="s">
        <v>216</v>
      </c>
      <c r="F27" s="28" t="s">
        <v>172</v>
      </c>
      <c r="G27" s="7">
        <v>275</v>
      </c>
      <c r="H27" s="27" t="s">
        <v>38</v>
      </c>
      <c r="I27" s="6" t="s">
        <v>22</v>
      </c>
      <c r="J27" s="8">
        <v>7547.4</v>
      </c>
      <c r="K27" s="6" t="s">
        <v>53</v>
      </c>
      <c r="L27" s="6" t="s">
        <v>77</v>
      </c>
    </row>
    <row r="28" spans="1:13" s="78" customFormat="1" ht="20.100000000000001" customHeight="1">
      <c r="A28"/>
      <c r="B28" s="6">
        <v>21</v>
      </c>
      <c r="C28" s="73" t="s">
        <v>220</v>
      </c>
      <c r="D28" s="6" t="s">
        <v>6</v>
      </c>
      <c r="E28" s="6" t="s">
        <v>216</v>
      </c>
      <c r="F28" s="27" t="s">
        <v>197</v>
      </c>
      <c r="G28" s="7">
        <v>174</v>
      </c>
      <c r="H28" s="27" t="s">
        <v>37</v>
      </c>
      <c r="I28" s="6" t="s">
        <v>22</v>
      </c>
      <c r="J28" s="8">
        <v>6194.34</v>
      </c>
      <c r="K28" s="6" t="s">
        <v>62</v>
      </c>
      <c r="L28" s="6" t="s">
        <v>92</v>
      </c>
      <c r="M28" s="83"/>
    </row>
    <row r="29" spans="1:13" ht="20.100000000000001" customHeight="1">
      <c r="B29" s="6">
        <v>22</v>
      </c>
      <c r="C29" s="73" t="s">
        <v>1374</v>
      </c>
      <c r="D29" s="6" t="s">
        <v>6</v>
      </c>
      <c r="E29" s="6" t="s">
        <v>1310</v>
      </c>
      <c r="F29" s="27" t="s">
        <v>1383</v>
      </c>
      <c r="G29" s="7">
        <v>74</v>
      </c>
      <c r="H29" s="27" t="s">
        <v>1384</v>
      </c>
      <c r="I29" s="6" t="s">
        <v>42</v>
      </c>
      <c r="J29" s="8">
        <v>1463.89</v>
      </c>
      <c r="K29" s="6" t="s">
        <v>1385</v>
      </c>
      <c r="L29" s="6" t="s">
        <v>1386</v>
      </c>
    </row>
    <row r="30" spans="1:13" ht="20.100000000000001" customHeight="1">
      <c r="A30" s="78"/>
      <c r="B30" s="6">
        <v>23</v>
      </c>
      <c r="C30" s="138" t="s">
        <v>1312</v>
      </c>
      <c r="D30" s="44" t="s">
        <v>1311</v>
      </c>
      <c r="E30" s="44" t="s">
        <v>1310</v>
      </c>
      <c r="F30" s="80" t="s">
        <v>198</v>
      </c>
      <c r="G30" s="43">
        <v>151</v>
      </c>
      <c r="H30" s="80"/>
      <c r="I30" s="44" t="s">
        <v>43</v>
      </c>
      <c r="J30" s="55">
        <v>5400</v>
      </c>
      <c r="K30" s="44"/>
      <c r="L30" s="44"/>
    </row>
    <row r="31" spans="1:13" ht="20.100000000000001" customHeight="1">
      <c r="B31" s="6">
        <v>24</v>
      </c>
      <c r="C31" s="73" t="s">
        <v>217</v>
      </c>
      <c r="D31" s="6" t="s">
        <v>6</v>
      </c>
      <c r="E31" s="6" t="s">
        <v>29</v>
      </c>
      <c r="F31" s="27" t="s">
        <v>176</v>
      </c>
      <c r="G31" s="7">
        <v>85</v>
      </c>
      <c r="H31" s="27" t="s">
        <v>33</v>
      </c>
      <c r="I31" s="6" t="s">
        <v>42</v>
      </c>
      <c r="J31" s="8">
        <v>1720</v>
      </c>
      <c r="K31" s="6" t="s">
        <v>51</v>
      </c>
      <c r="L31" s="6" t="s">
        <v>74</v>
      </c>
    </row>
    <row r="32" spans="1:13" ht="20.100000000000001" customHeight="1">
      <c r="B32" s="6">
        <v>25</v>
      </c>
      <c r="C32" s="73" t="s">
        <v>219</v>
      </c>
      <c r="D32" s="6" t="s">
        <v>6</v>
      </c>
      <c r="E32" s="6" t="s">
        <v>218</v>
      </c>
      <c r="F32" s="27" t="s">
        <v>174</v>
      </c>
      <c r="G32" s="7">
        <v>66</v>
      </c>
      <c r="H32" s="27" t="s">
        <v>37</v>
      </c>
      <c r="I32" s="6" t="s">
        <v>42</v>
      </c>
      <c r="J32" s="8">
        <v>1653.6</v>
      </c>
      <c r="K32" s="6" t="s">
        <v>865</v>
      </c>
      <c r="L32" s="6" t="s">
        <v>76</v>
      </c>
    </row>
    <row r="33" spans="1:12" ht="20.100000000000001" customHeight="1">
      <c r="B33" s="6">
        <v>26</v>
      </c>
      <c r="C33" s="73" t="s">
        <v>202</v>
      </c>
      <c r="D33" s="6" t="s">
        <v>6</v>
      </c>
      <c r="E33" s="6" t="s">
        <v>26</v>
      </c>
      <c r="F33" s="27" t="s">
        <v>188</v>
      </c>
      <c r="G33" s="7">
        <v>180</v>
      </c>
      <c r="H33" s="27" t="s">
        <v>33</v>
      </c>
      <c r="I33" s="6" t="s">
        <v>42</v>
      </c>
      <c r="J33" s="8">
        <v>3518</v>
      </c>
      <c r="K33" s="6" t="s">
        <v>866</v>
      </c>
      <c r="L33" s="6" t="s">
        <v>65</v>
      </c>
    </row>
    <row r="34" spans="1:12" ht="20.100000000000001" customHeight="1">
      <c r="B34" s="6">
        <v>27</v>
      </c>
      <c r="C34" s="73" t="s">
        <v>203</v>
      </c>
      <c r="D34" s="6" t="s">
        <v>6</v>
      </c>
      <c r="E34" s="6" t="s">
        <v>26</v>
      </c>
      <c r="F34" s="27" t="s">
        <v>1361</v>
      </c>
      <c r="G34" s="7">
        <v>112</v>
      </c>
      <c r="H34" s="27" t="s">
        <v>38</v>
      </c>
      <c r="I34" s="6" t="s">
        <v>22</v>
      </c>
      <c r="J34" s="8">
        <v>3747.58</v>
      </c>
      <c r="K34" s="6" t="s">
        <v>46</v>
      </c>
      <c r="L34" s="6" t="s">
        <v>66</v>
      </c>
    </row>
    <row r="35" spans="1:12" ht="20.100000000000001" customHeight="1">
      <c r="B35" s="6">
        <v>28</v>
      </c>
      <c r="C35" s="73" t="s">
        <v>1375</v>
      </c>
      <c r="D35" s="6" t="s">
        <v>6</v>
      </c>
      <c r="E35" s="6" t="s">
        <v>26</v>
      </c>
      <c r="F35" s="27" t="s">
        <v>188</v>
      </c>
      <c r="G35" s="7">
        <v>96</v>
      </c>
      <c r="H35" s="27" t="s">
        <v>31</v>
      </c>
      <c r="I35" s="6" t="s">
        <v>42</v>
      </c>
      <c r="J35" s="8">
        <v>744.97</v>
      </c>
      <c r="K35" s="6" t="s">
        <v>1387</v>
      </c>
      <c r="L35" s="6" t="s">
        <v>1388</v>
      </c>
    </row>
    <row r="36" spans="1:12" ht="20.100000000000001" customHeight="1">
      <c r="B36" s="6">
        <v>29</v>
      </c>
      <c r="C36" s="73" t="s">
        <v>221</v>
      </c>
      <c r="D36" s="6" t="s">
        <v>6</v>
      </c>
      <c r="E36" s="6" t="s">
        <v>222</v>
      </c>
      <c r="F36" s="27" t="s">
        <v>184</v>
      </c>
      <c r="G36" s="7">
        <v>151</v>
      </c>
      <c r="H36" s="27" t="s">
        <v>40</v>
      </c>
      <c r="I36" s="6" t="s">
        <v>22</v>
      </c>
      <c r="J36" s="8">
        <v>7366.06</v>
      </c>
      <c r="K36" s="6" t="s">
        <v>57</v>
      </c>
      <c r="L36" s="6" t="s">
        <v>83</v>
      </c>
    </row>
    <row r="37" spans="1:12" ht="20.100000000000001" customHeight="1">
      <c r="B37" s="6">
        <v>30</v>
      </c>
      <c r="C37" s="73" t="s">
        <v>232</v>
      </c>
      <c r="D37" s="6" t="s">
        <v>6</v>
      </c>
      <c r="E37" s="6" t="s">
        <v>222</v>
      </c>
      <c r="F37" s="27" t="s">
        <v>192</v>
      </c>
      <c r="G37" s="7">
        <v>109</v>
      </c>
      <c r="H37" s="27"/>
      <c r="I37" s="6" t="s">
        <v>43</v>
      </c>
      <c r="J37" s="8">
        <v>22984</v>
      </c>
      <c r="K37" s="6"/>
      <c r="L37" s="6" t="s">
        <v>86</v>
      </c>
    </row>
    <row r="38" spans="1:12" ht="20.100000000000001" customHeight="1">
      <c r="B38" s="6">
        <v>31</v>
      </c>
      <c r="C38" s="73" t="s">
        <v>231</v>
      </c>
      <c r="D38" s="6" t="s">
        <v>6</v>
      </c>
      <c r="E38" s="6" t="s">
        <v>223</v>
      </c>
      <c r="F38" s="27" t="s">
        <v>186</v>
      </c>
      <c r="G38" s="7">
        <v>115</v>
      </c>
      <c r="H38" s="27"/>
      <c r="I38" s="6" t="s">
        <v>43</v>
      </c>
      <c r="J38" s="8">
        <v>4923</v>
      </c>
      <c r="K38" s="6" t="s">
        <v>199</v>
      </c>
      <c r="L38" s="6" t="s">
        <v>85</v>
      </c>
    </row>
    <row r="39" spans="1:12" ht="20.100000000000001" customHeight="1">
      <c r="B39" s="6">
        <v>32</v>
      </c>
      <c r="C39" s="73" t="s">
        <v>224</v>
      </c>
      <c r="D39" s="6" t="s">
        <v>6</v>
      </c>
      <c r="E39" s="6" t="s">
        <v>223</v>
      </c>
      <c r="F39" s="27" t="s">
        <v>1362</v>
      </c>
      <c r="G39" s="7">
        <v>107</v>
      </c>
      <c r="H39" s="27" t="s">
        <v>33</v>
      </c>
      <c r="I39" s="6" t="s">
        <v>42</v>
      </c>
      <c r="J39" s="8">
        <v>2530</v>
      </c>
      <c r="K39" s="6" t="s">
        <v>56</v>
      </c>
      <c r="L39" s="6" t="s">
        <v>81</v>
      </c>
    </row>
    <row r="40" spans="1:12" ht="20.100000000000001" customHeight="1">
      <c r="B40" s="6">
        <v>33</v>
      </c>
      <c r="C40" s="73" t="s">
        <v>230</v>
      </c>
      <c r="D40" s="6" t="s">
        <v>6</v>
      </c>
      <c r="E40" s="6" t="s">
        <v>225</v>
      </c>
      <c r="F40" s="29" t="s">
        <v>173</v>
      </c>
      <c r="G40" s="7">
        <v>134</v>
      </c>
      <c r="H40" s="27" t="s">
        <v>33</v>
      </c>
      <c r="I40" s="6" t="s">
        <v>42</v>
      </c>
      <c r="J40" s="8">
        <v>3858</v>
      </c>
      <c r="K40" s="6" t="s">
        <v>867</v>
      </c>
      <c r="L40" s="6" t="s">
        <v>79</v>
      </c>
    </row>
    <row r="41" spans="1:12" ht="20.100000000000001" customHeight="1">
      <c r="B41" s="6">
        <v>34</v>
      </c>
      <c r="C41" s="73" t="s">
        <v>1617</v>
      </c>
      <c r="D41" s="6" t="s">
        <v>6</v>
      </c>
      <c r="E41" s="6" t="s">
        <v>225</v>
      </c>
      <c r="F41" s="27" t="s">
        <v>182</v>
      </c>
      <c r="G41" s="7">
        <v>116</v>
      </c>
      <c r="H41" s="27" t="s">
        <v>39</v>
      </c>
      <c r="I41" s="6" t="s">
        <v>22</v>
      </c>
      <c r="J41" s="8">
        <v>3944.17</v>
      </c>
      <c r="K41" s="6" t="s">
        <v>55</v>
      </c>
      <c r="L41" s="6" t="s">
        <v>80</v>
      </c>
    </row>
    <row r="42" spans="1:12" ht="20.100000000000001" customHeight="1">
      <c r="B42" s="6">
        <v>35</v>
      </c>
      <c r="C42" s="73" t="s">
        <v>226</v>
      </c>
      <c r="D42" s="6" t="s">
        <v>6</v>
      </c>
      <c r="E42" s="6" t="s">
        <v>227</v>
      </c>
      <c r="F42" s="27" t="s">
        <v>185</v>
      </c>
      <c r="G42" s="7">
        <v>90</v>
      </c>
      <c r="H42" s="27" t="s">
        <v>31</v>
      </c>
      <c r="I42" s="6" t="s">
        <v>22</v>
      </c>
      <c r="J42" s="8">
        <v>2797.5</v>
      </c>
      <c r="K42" s="6" t="s">
        <v>58</v>
      </c>
      <c r="L42" s="6" t="s">
        <v>84</v>
      </c>
    </row>
    <row r="43" spans="1:12" ht="20.100000000000001" customHeight="1">
      <c r="B43" s="6">
        <v>36</v>
      </c>
      <c r="C43" s="73" t="s">
        <v>228</v>
      </c>
      <c r="D43" s="6" t="s">
        <v>6</v>
      </c>
      <c r="E43" s="6" t="s">
        <v>227</v>
      </c>
      <c r="F43" s="27" t="s">
        <v>183</v>
      </c>
      <c r="G43" s="7">
        <v>164</v>
      </c>
      <c r="H43" s="27" t="s">
        <v>32</v>
      </c>
      <c r="I43" s="6" t="s">
        <v>22</v>
      </c>
      <c r="J43" s="8">
        <v>5537.76</v>
      </c>
      <c r="K43" s="6" t="s">
        <v>56</v>
      </c>
      <c r="L43" s="6" t="s">
        <v>82</v>
      </c>
    </row>
    <row r="44" spans="1:12" s="13" customFormat="1" ht="20.100000000000001" customHeight="1">
      <c r="A44"/>
      <c r="B44" s="6">
        <v>37</v>
      </c>
      <c r="C44" s="73" t="s">
        <v>229</v>
      </c>
      <c r="D44" s="6" t="s">
        <v>6</v>
      </c>
      <c r="E44" s="6" t="s">
        <v>227</v>
      </c>
      <c r="F44" s="27" t="s">
        <v>191</v>
      </c>
      <c r="G44" s="7">
        <v>95</v>
      </c>
      <c r="H44" s="27" t="s">
        <v>37</v>
      </c>
      <c r="I44" s="6" t="s">
        <v>22</v>
      </c>
      <c r="J44" s="8">
        <v>2787.47</v>
      </c>
      <c r="K44" s="6" t="s">
        <v>54</v>
      </c>
      <c r="L44" s="6" t="s">
        <v>78</v>
      </c>
    </row>
    <row r="45" spans="1:12" s="13" customFormat="1" ht="20.100000000000001" customHeight="1">
      <c r="A45"/>
      <c r="B45" s="6">
        <v>38</v>
      </c>
      <c r="C45" s="73" t="s">
        <v>1507</v>
      </c>
      <c r="D45" s="6" t="s">
        <v>6</v>
      </c>
      <c r="E45" s="6" t="s">
        <v>1508</v>
      </c>
      <c r="F45" s="27" t="s">
        <v>1618</v>
      </c>
      <c r="G45" s="7">
        <v>33</v>
      </c>
      <c r="H45" s="27"/>
      <c r="I45" s="27" t="s">
        <v>43</v>
      </c>
      <c r="J45" s="8">
        <v>848.5</v>
      </c>
      <c r="K45" s="6" t="s">
        <v>1619</v>
      </c>
      <c r="L45" s="6"/>
    </row>
    <row r="46" spans="1:12" s="13" customFormat="1" ht="20.100000000000001" customHeight="1">
      <c r="A46"/>
      <c r="B46" s="6">
        <v>39</v>
      </c>
      <c r="C46" s="73" t="s">
        <v>1620</v>
      </c>
      <c r="D46" s="6" t="s">
        <v>6</v>
      </c>
      <c r="E46" s="6" t="s">
        <v>1621</v>
      </c>
      <c r="F46" s="27" t="s">
        <v>1622</v>
      </c>
      <c r="G46" s="7">
        <v>120</v>
      </c>
      <c r="H46" s="27" t="s">
        <v>180</v>
      </c>
      <c r="I46" s="27" t="s">
        <v>22</v>
      </c>
      <c r="J46" s="8">
        <v>3718.9</v>
      </c>
      <c r="K46" s="6" t="s">
        <v>1623</v>
      </c>
      <c r="L46" s="6" t="s">
        <v>1624</v>
      </c>
    </row>
    <row r="47" spans="1:12" s="13" customFormat="1" ht="20.100000000000001" customHeight="1">
      <c r="A47"/>
      <c r="B47" s="6">
        <v>40</v>
      </c>
      <c r="C47" s="73" t="s">
        <v>1625</v>
      </c>
      <c r="D47" s="6" t="s">
        <v>6</v>
      </c>
      <c r="E47" s="6" t="s">
        <v>29</v>
      </c>
      <c r="F47" s="27" t="s">
        <v>1626</v>
      </c>
      <c r="G47" s="7">
        <v>181</v>
      </c>
      <c r="H47" s="27" t="s">
        <v>1627</v>
      </c>
      <c r="I47" s="27" t="s">
        <v>22</v>
      </c>
      <c r="J47" s="8">
        <v>6234.36</v>
      </c>
      <c r="K47" s="6" t="s">
        <v>1628</v>
      </c>
      <c r="L47" s="6" t="s">
        <v>1629</v>
      </c>
    </row>
    <row r="48" spans="1:12" s="13" customFormat="1" ht="20.100000000000001" customHeight="1">
      <c r="A48"/>
      <c r="B48" s="6">
        <v>41</v>
      </c>
      <c r="C48" s="73" t="s">
        <v>1630</v>
      </c>
      <c r="D48" s="6" t="s">
        <v>6</v>
      </c>
      <c r="E48" s="6" t="s">
        <v>29</v>
      </c>
      <c r="F48" s="27" t="s">
        <v>1631</v>
      </c>
      <c r="G48" s="7">
        <v>159</v>
      </c>
      <c r="H48" s="27" t="s">
        <v>1632</v>
      </c>
      <c r="I48" s="27" t="s">
        <v>22</v>
      </c>
      <c r="J48" s="8">
        <v>5144.1899999999996</v>
      </c>
      <c r="K48" s="6" t="s">
        <v>1628</v>
      </c>
      <c r="L48" s="6" t="s">
        <v>1633</v>
      </c>
    </row>
    <row r="49" spans="1:12" s="13" customFormat="1" ht="20.100000000000001" customHeight="1">
      <c r="A49"/>
      <c r="B49" s="6">
        <v>42</v>
      </c>
      <c r="C49" s="73" t="s">
        <v>1656</v>
      </c>
      <c r="D49" s="6" t="s">
        <v>6</v>
      </c>
      <c r="E49" s="6" t="s">
        <v>26</v>
      </c>
      <c r="F49" s="27" t="s">
        <v>1657</v>
      </c>
      <c r="G49" s="7">
        <v>20</v>
      </c>
      <c r="H49" s="27"/>
      <c r="I49" s="27" t="s">
        <v>43</v>
      </c>
      <c r="J49" s="8">
        <v>1399.5</v>
      </c>
      <c r="K49" s="6" t="s">
        <v>1658</v>
      </c>
      <c r="L49" s="6"/>
    </row>
    <row r="50" spans="1:12" s="13" customFormat="1" ht="20.100000000000001" customHeight="1">
      <c r="A50"/>
      <c r="B50" s="6">
        <v>43</v>
      </c>
      <c r="C50" s="73" t="s">
        <v>1659</v>
      </c>
      <c r="D50" s="6" t="s">
        <v>6</v>
      </c>
      <c r="E50" s="6" t="s">
        <v>862</v>
      </c>
      <c r="F50" s="27" t="s">
        <v>1660</v>
      </c>
      <c r="G50" s="7">
        <v>121</v>
      </c>
      <c r="H50" s="27" t="s">
        <v>99</v>
      </c>
      <c r="I50" s="27" t="s">
        <v>22</v>
      </c>
      <c r="J50" s="8">
        <v>4638.34</v>
      </c>
      <c r="K50" s="6" t="s">
        <v>1661</v>
      </c>
      <c r="L50" s="6" t="s">
        <v>1662</v>
      </c>
    </row>
    <row r="51" spans="1:12" s="13" customFormat="1" ht="20.100000000000001" customHeight="1">
      <c r="B51" s="18" t="s">
        <v>19</v>
      </c>
      <c r="C51" s="31">
        <f>COUNT(B52:B86)</f>
        <v>35</v>
      </c>
      <c r="D51" s="18" t="s">
        <v>7</v>
      </c>
      <c r="E51" s="18"/>
      <c r="F51" s="19"/>
      <c r="G51" s="20">
        <f>SUM(G52:G86)</f>
        <v>7812</v>
      </c>
      <c r="H51" s="19"/>
      <c r="I51" s="19"/>
      <c r="J51" s="19"/>
      <c r="K51" s="19"/>
      <c r="L51" s="19"/>
    </row>
    <row r="52" spans="1:12" s="13" customFormat="1" ht="20.100000000000001" customHeight="1">
      <c r="B52" s="6">
        <v>1</v>
      </c>
      <c r="C52" s="73" t="s">
        <v>235</v>
      </c>
      <c r="D52" s="72" t="s">
        <v>7</v>
      </c>
      <c r="E52" s="72" t="s">
        <v>233</v>
      </c>
      <c r="F52" s="73" t="s">
        <v>236</v>
      </c>
      <c r="G52" s="74">
        <v>124</v>
      </c>
      <c r="H52" s="27" t="s">
        <v>38</v>
      </c>
      <c r="I52" s="6" t="s">
        <v>22</v>
      </c>
      <c r="J52" s="8">
        <v>4764.87</v>
      </c>
      <c r="K52" s="6" t="s">
        <v>105</v>
      </c>
      <c r="L52" s="6" t="s">
        <v>124</v>
      </c>
    </row>
    <row r="53" spans="1:12" s="13" customFormat="1" ht="20.100000000000001" customHeight="1">
      <c r="B53" s="6">
        <v>2</v>
      </c>
      <c r="C53" s="73" t="s">
        <v>238</v>
      </c>
      <c r="D53" s="72" t="s">
        <v>7</v>
      </c>
      <c r="E53" s="72" t="s">
        <v>233</v>
      </c>
      <c r="F53" s="73" t="s">
        <v>234</v>
      </c>
      <c r="G53" s="74">
        <v>52</v>
      </c>
      <c r="H53" s="27" t="s">
        <v>33</v>
      </c>
      <c r="I53" s="6" t="s">
        <v>42</v>
      </c>
      <c r="J53" s="8">
        <v>1560.9</v>
      </c>
      <c r="K53" s="6" t="s">
        <v>868</v>
      </c>
      <c r="L53" s="6" t="s">
        <v>126</v>
      </c>
    </row>
    <row r="54" spans="1:12" s="13" customFormat="1" ht="20.100000000000001" customHeight="1">
      <c r="B54" s="6">
        <v>3</v>
      </c>
      <c r="C54" s="73" t="s">
        <v>237</v>
      </c>
      <c r="D54" s="72" t="s">
        <v>7</v>
      </c>
      <c r="E54" s="72" t="s">
        <v>243</v>
      </c>
      <c r="F54" s="73" t="s">
        <v>1634</v>
      </c>
      <c r="G54" s="74">
        <v>194</v>
      </c>
      <c r="H54" s="27" t="s">
        <v>96</v>
      </c>
      <c r="I54" s="6" t="s">
        <v>22</v>
      </c>
      <c r="J54" s="8">
        <v>7006.66</v>
      </c>
      <c r="K54" s="6" t="s">
        <v>108</v>
      </c>
      <c r="L54" s="6" t="s">
        <v>128</v>
      </c>
    </row>
    <row r="55" spans="1:12" s="13" customFormat="1" ht="20.100000000000001" customHeight="1">
      <c r="B55" s="6">
        <v>4</v>
      </c>
      <c r="C55" s="73" t="s">
        <v>239</v>
      </c>
      <c r="D55" s="72" t="s">
        <v>7</v>
      </c>
      <c r="E55" s="72" t="s">
        <v>243</v>
      </c>
      <c r="F55" s="73" t="s">
        <v>241</v>
      </c>
      <c r="G55" s="74">
        <v>285</v>
      </c>
      <c r="H55" s="27" t="s">
        <v>32</v>
      </c>
      <c r="I55" s="6" t="s">
        <v>22</v>
      </c>
      <c r="J55" s="8">
        <v>8443.92</v>
      </c>
      <c r="K55" s="6" t="s">
        <v>107</v>
      </c>
      <c r="L55" s="6" t="s">
        <v>127</v>
      </c>
    </row>
    <row r="56" spans="1:12" s="13" customFormat="1" ht="20.100000000000001" customHeight="1">
      <c r="B56" s="6">
        <v>5</v>
      </c>
      <c r="C56" s="73" t="s">
        <v>240</v>
      </c>
      <c r="D56" s="72" t="s">
        <v>7</v>
      </c>
      <c r="E56" s="72" t="s">
        <v>243</v>
      </c>
      <c r="F56" s="73" t="s">
        <v>242</v>
      </c>
      <c r="G56" s="74">
        <v>133</v>
      </c>
      <c r="H56" s="27" t="s">
        <v>41</v>
      </c>
      <c r="I56" s="6" t="s">
        <v>22</v>
      </c>
      <c r="J56" s="8">
        <v>4091.86</v>
      </c>
      <c r="K56" s="6" t="s">
        <v>106</v>
      </c>
      <c r="L56" s="6" t="s">
        <v>125</v>
      </c>
    </row>
    <row r="57" spans="1:12" s="13" customFormat="1" ht="20.100000000000001" customHeight="1">
      <c r="B57" s="6">
        <v>6</v>
      </c>
      <c r="C57" s="73" t="s">
        <v>244</v>
      </c>
      <c r="D57" s="72" t="s">
        <v>7</v>
      </c>
      <c r="E57" s="72" t="s">
        <v>248</v>
      </c>
      <c r="F57" s="73" t="s">
        <v>246</v>
      </c>
      <c r="G57" s="74">
        <v>231</v>
      </c>
      <c r="H57" s="27" t="s">
        <v>98</v>
      </c>
      <c r="I57" s="6" t="s">
        <v>22</v>
      </c>
      <c r="J57" s="8">
        <v>10605.73</v>
      </c>
      <c r="K57" s="6" t="s">
        <v>869</v>
      </c>
      <c r="L57" s="6" t="s">
        <v>137</v>
      </c>
    </row>
    <row r="58" spans="1:12" s="13" customFormat="1" ht="20.100000000000001" customHeight="1">
      <c r="B58" s="6">
        <v>7</v>
      </c>
      <c r="C58" s="73" t="s">
        <v>245</v>
      </c>
      <c r="D58" s="72" t="s">
        <v>7</v>
      </c>
      <c r="E58" s="72" t="s">
        <v>248</v>
      </c>
      <c r="F58" s="73" t="s">
        <v>247</v>
      </c>
      <c r="G58" s="74">
        <v>283</v>
      </c>
      <c r="H58" s="27" t="s">
        <v>95</v>
      </c>
      <c r="I58" s="6" t="s">
        <v>42</v>
      </c>
      <c r="J58" s="8">
        <v>7217.21</v>
      </c>
      <c r="K58" s="6" t="s">
        <v>104</v>
      </c>
      <c r="L58" s="6" t="s">
        <v>122</v>
      </c>
    </row>
    <row r="59" spans="1:12" s="13" customFormat="1" ht="20.100000000000001" customHeight="1">
      <c r="B59" s="6">
        <v>8</v>
      </c>
      <c r="C59" s="73" t="s">
        <v>249</v>
      </c>
      <c r="D59" s="72" t="s">
        <v>7</v>
      </c>
      <c r="E59" s="72" t="s">
        <v>250</v>
      </c>
      <c r="F59" s="73" t="s">
        <v>251</v>
      </c>
      <c r="G59" s="74">
        <v>153</v>
      </c>
      <c r="H59" s="27" t="s">
        <v>32</v>
      </c>
      <c r="I59" s="6" t="s">
        <v>22</v>
      </c>
      <c r="J59" s="8">
        <v>13975.89</v>
      </c>
      <c r="K59" s="6" t="s">
        <v>103</v>
      </c>
      <c r="L59" s="6" t="s">
        <v>121</v>
      </c>
    </row>
    <row r="60" spans="1:12" s="13" customFormat="1" ht="20.100000000000001" customHeight="1">
      <c r="B60" s="6">
        <v>9</v>
      </c>
      <c r="C60" s="73" t="s">
        <v>252</v>
      </c>
      <c r="D60" s="72" t="s">
        <v>7</v>
      </c>
      <c r="E60" s="72" t="s">
        <v>253</v>
      </c>
      <c r="F60" s="73" t="s">
        <v>254</v>
      </c>
      <c r="G60" s="74">
        <v>110</v>
      </c>
      <c r="H60" s="27" t="s">
        <v>37</v>
      </c>
      <c r="I60" s="6" t="s">
        <v>42</v>
      </c>
      <c r="J60" s="8">
        <v>2848.8</v>
      </c>
      <c r="K60" s="6" t="s">
        <v>870</v>
      </c>
      <c r="L60" s="6" t="s">
        <v>123</v>
      </c>
    </row>
    <row r="61" spans="1:12" s="13" customFormat="1" ht="20.100000000000001" customHeight="1">
      <c r="B61" s="6">
        <v>10</v>
      </c>
      <c r="C61" s="73" t="s">
        <v>255</v>
      </c>
      <c r="D61" s="72" t="s">
        <v>7</v>
      </c>
      <c r="E61" s="72" t="s">
        <v>30</v>
      </c>
      <c r="F61" s="73" t="s">
        <v>256</v>
      </c>
      <c r="G61" s="74">
        <v>603</v>
      </c>
      <c r="H61" s="27"/>
      <c r="I61" s="6" t="s">
        <v>43</v>
      </c>
      <c r="J61" s="8">
        <v>22563.4</v>
      </c>
      <c r="K61" s="6"/>
      <c r="L61" s="6" t="s">
        <v>145</v>
      </c>
    </row>
    <row r="62" spans="1:12" s="13" customFormat="1" ht="20.100000000000001" customHeight="1">
      <c r="B62" s="6">
        <v>11</v>
      </c>
      <c r="C62" s="73" t="s">
        <v>1635</v>
      </c>
      <c r="D62" s="72" t="s">
        <v>7</v>
      </c>
      <c r="E62" s="72" t="s">
        <v>30</v>
      </c>
      <c r="F62" s="73" t="s">
        <v>1636</v>
      </c>
      <c r="G62" s="74">
        <v>100</v>
      </c>
      <c r="H62" s="27"/>
      <c r="I62" s="6" t="s">
        <v>43</v>
      </c>
      <c r="J62" s="8">
        <v>3038</v>
      </c>
      <c r="K62" s="6" t="s">
        <v>1637</v>
      </c>
      <c r="L62" s="6"/>
    </row>
    <row r="63" spans="1:12" s="13" customFormat="1" ht="20.100000000000001" customHeight="1">
      <c r="B63" s="6">
        <v>12</v>
      </c>
      <c r="C63" s="73" t="s">
        <v>257</v>
      </c>
      <c r="D63" s="72" t="s">
        <v>7</v>
      </c>
      <c r="E63" s="72" t="s">
        <v>30</v>
      </c>
      <c r="F63" s="73" t="s">
        <v>260</v>
      </c>
      <c r="G63" s="74">
        <v>382</v>
      </c>
      <c r="H63" s="27"/>
      <c r="I63" s="6" t="s">
        <v>43</v>
      </c>
      <c r="J63" s="8">
        <v>15071.9</v>
      </c>
      <c r="K63" s="6"/>
      <c r="L63" s="6" t="s">
        <v>119</v>
      </c>
    </row>
    <row r="64" spans="1:12" s="13" customFormat="1" ht="20.100000000000001" customHeight="1">
      <c r="B64" s="6">
        <v>13</v>
      </c>
      <c r="C64" s="73" t="s">
        <v>258</v>
      </c>
      <c r="D64" s="72" t="s">
        <v>7</v>
      </c>
      <c r="E64" s="72" t="s">
        <v>30</v>
      </c>
      <c r="F64" s="73" t="s">
        <v>261</v>
      </c>
      <c r="G64" s="74">
        <v>253</v>
      </c>
      <c r="H64" s="27" t="s">
        <v>31</v>
      </c>
      <c r="I64" s="6" t="s">
        <v>22</v>
      </c>
      <c r="J64" s="8">
        <v>7713.64</v>
      </c>
      <c r="K64" s="6" t="s">
        <v>102</v>
      </c>
      <c r="L64" s="6" t="s">
        <v>120</v>
      </c>
    </row>
    <row r="65" spans="2:13" s="13" customFormat="1" ht="20.100000000000001" customHeight="1">
      <c r="B65" s="6">
        <v>14</v>
      </c>
      <c r="C65" s="73" t="s">
        <v>264</v>
      </c>
      <c r="D65" s="72" t="s">
        <v>7</v>
      </c>
      <c r="E65" s="72" t="s">
        <v>30</v>
      </c>
      <c r="F65" s="73" t="s">
        <v>263</v>
      </c>
      <c r="G65" s="74">
        <v>218</v>
      </c>
      <c r="H65" s="27"/>
      <c r="I65" s="6" t="s">
        <v>43</v>
      </c>
      <c r="J65" s="8">
        <v>14105</v>
      </c>
      <c r="K65" s="6"/>
      <c r="L65" s="6" t="s">
        <v>117</v>
      </c>
    </row>
    <row r="66" spans="2:13" s="13" customFormat="1" ht="20.100000000000001" customHeight="1">
      <c r="B66" s="6">
        <v>15</v>
      </c>
      <c r="C66" s="73" t="s">
        <v>259</v>
      </c>
      <c r="D66" s="72" t="s">
        <v>7</v>
      </c>
      <c r="E66" s="72" t="s">
        <v>30</v>
      </c>
      <c r="F66" s="73" t="s">
        <v>262</v>
      </c>
      <c r="G66" s="74">
        <v>717</v>
      </c>
      <c r="H66" s="27"/>
      <c r="I66" s="6" t="s">
        <v>43</v>
      </c>
      <c r="J66" s="8">
        <v>89657</v>
      </c>
      <c r="K66" s="6" t="s">
        <v>101</v>
      </c>
      <c r="L66" s="6" t="s">
        <v>118</v>
      </c>
    </row>
    <row r="67" spans="2:13" s="13" customFormat="1" ht="20.100000000000001" customHeight="1">
      <c r="B67" s="6">
        <v>16</v>
      </c>
      <c r="C67" s="73" t="s">
        <v>265</v>
      </c>
      <c r="D67" s="72" t="s">
        <v>7</v>
      </c>
      <c r="E67" s="72" t="s">
        <v>271</v>
      </c>
      <c r="F67" s="73" t="s">
        <v>269</v>
      </c>
      <c r="G67" s="74">
        <v>150</v>
      </c>
      <c r="H67" s="27" t="s">
        <v>32</v>
      </c>
      <c r="I67" s="6" t="s">
        <v>22</v>
      </c>
      <c r="J67" s="8">
        <v>4783.2</v>
      </c>
      <c r="K67" s="6" t="s">
        <v>112</v>
      </c>
      <c r="L67" s="6" t="s">
        <v>138</v>
      </c>
    </row>
    <row r="68" spans="2:13" s="13" customFormat="1" ht="20.100000000000001" customHeight="1">
      <c r="B68" s="6">
        <v>17</v>
      </c>
      <c r="C68" s="73" t="s">
        <v>266</v>
      </c>
      <c r="D68" s="72" t="s">
        <v>7</v>
      </c>
      <c r="E68" s="72" t="s">
        <v>271</v>
      </c>
      <c r="F68" s="73" t="s">
        <v>270</v>
      </c>
      <c r="G68" s="74">
        <v>132</v>
      </c>
      <c r="H68" s="27" t="s">
        <v>32</v>
      </c>
      <c r="I68" s="6" t="s">
        <v>22</v>
      </c>
      <c r="J68" s="8">
        <v>3882.85</v>
      </c>
      <c r="K68" s="6" t="s">
        <v>110</v>
      </c>
      <c r="L68" s="6" t="s">
        <v>131</v>
      </c>
    </row>
    <row r="69" spans="2:13" s="13" customFormat="1" ht="20.100000000000001" customHeight="1">
      <c r="B69" s="6">
        <v>18</v>
      </c>
      <c r="C69" s="73" t="s">
        <v>267</v>
      </c>
      <c r="D69" s="72" t="s">
        <v>7</v>
      </c>
      <c r="E69" s="72" t="s">
        <v>271</v>
      </c>
      <c r="F69" s="73" t="s">
        <v>268</v>
      </c>
      <c r="G69" s="74">
        <v>289</v>
      </c>
      <c r="H69" s="27"/>
      <c r="I69" s="6" t="s">
        <v>43</v>
      </c>
      <c r="J69" s="8">
        <v>14066.4</v>
      </c>
      <c r="K69" s="6"/>
      <c r="L69" s="6" t="s">
        <v>130</v>
      </c>
    </row>
    <row r="70" spans="2:13" s="13" customFormat="1" ht="20.100000000000001" customHeight="1">
      <c r="B70" s="6">
        <v>19</v>
      </c>
      <c r="C70" s="73" t="s">
        <v>273</v>
      </c>
      <c r="D70" s="72" t="s">
        <v>7</v>
      </c>
      <c r="E70" s="72" t="s">
        <v>272</v>
      </c>
      <c r="F70" s="73" t="s">
        <v>280</v>
      </c>
      <c r="G70" s="74">
        <v>218</v>
      </c>
      <c r="H70" s="27" t="s">
        <v>96</v>
      </c>
      <c r="I70" s="6" t="s">
        <v>22</v>
      </c>
      <c r="J70" s="8">
        <v>4689.3999999999996</v>
      </c>
      <c r="K70" s="6" t="s">
        <v>109</v>
      </c>
      <c r="L70" s="6" t="s">
        <v>129</v>
      </c>
    </row>
    <row r="71" spans="2:13" s="13" customFormat="1" ht="20.100000000000001" customHeight="1">
      <c r="B71" s="6">
        <v>20</v>
      </c>
      <c r="C71" s="73" t="s">
        <v>274</v>
      </c>
      <c r="D71" s="72" t="s">
        <v>7</v>
      </c>
      <c r="E71" s="72" t="s">
        <v>272</v>
      </c>
      <c r="F71" s="73" t="s">
        <v>281</v>
      </c>
      <c r="G71" s="74">
        <v>230</v>
      </c>
      <c r="H71" s="27" t="s">
        <v>21</v>
      </c>
      <c r="I71" s="6" t="s">
        <v>22</v>
      </c>
      <c r="J71" s="8">
        <v>8504.85</v>
      </c>
      <c r="K71" s="6" t="s">
        <v>111</v>
      </c>
      <c r="L71" s="6" t="s">
        <v>132</v>
      </c>
    </row>
    <row r="72" spans="2:13" s="13" customFormat="1" ht="20.100000000000001" customHeight="1">
      <c r="B72" s="6">
        <v>21</v>
      </c>
      <c r="C72" s="73" t="s">
        <v>275</v>
      </c>
      <c r="D72" s="72" t="s">
        <v>7</v>
      </c>
      <c r="E72" s="72" t="s">
        <v>272</v>
      </c>
      <c r="F72" s="73" t="s">
        <v>875</v>
      </c>
      <c r="G72" s="74">
        <v>94</v>
      </c>
      <c r="H72" s="27" t="s">
        <v>97</v>
      </c>
      <c r="I72" s="6" t="s">
        <v>22</v>
      </c>
      <c r="J72" s="8">
        <v>3758.1</v>
      </c>
      <c r="K72" s="6" t="s">
        <v>871</v>
      </c>
      <c r="L72" s="6" t="s">
        <v>133</v>
      </c>
    </row>
    <row r="73" spans="2:13" s="13" customFormat="1" ht="20.100000000000001" customHeight="1">
      <c r="B73" s="6">
        <v>22</v>
      </c>
      <c r="C73" s="73" t="s">
        <v>276</v>
      </c>
      <c r="D73" s="72" t="s">
        <v>7</v>
      </c>
      <c r="E73" s="72" t="s">
        <v>272</v>
      </c>
      <c r="F73" s="73" t="s">
        <v>876</v>
      </c>
      <c r="G73" s="74">
        <v>104</v>
      </c>
      <c r="H73" s="27" t="s">
        <v>97</v>
      </c>
      <c r="I73" s="6" t="s">
        <v>22</v>
      </c>
      <c r="J73" s="8">
        <v>3919.94</v>
      </c>
      <c r="K73" s="6" t="s">
        <v>871</v>
      </c>
      <c r="L73" s="6" t="s">
        <v>134</v>
      </c>
    </row>
    <row r="74" spans="2:13" s="13" customFormat="1" ht="20.100000000000001" customHeight="1">
      <c r="B74" s="6">
        <v>23</v>
      </c>
      <c r="C74" s="73" t="s">
        <v>277</v>
      </c>
      <c r="D74" s="72" t="s">
        <v>7</v>
      </c>
      <c r="E74" s="72" t="s">
        <v>272</v>
      </c>
      <c r="F74" s="73" t="s">
        <v>877</v>
      </c>
      <c r="G74" s="74">
        <v>142</v>
      </c>
      <c r="H74" s="27" t="s">
        <v>34</v>
      </c>
      <c r="I74" s="6" t="s">
        <v>22</v>
      </c>
      <c r="J74" s="8">
        <v>4375.8900000000003</v>
      </c>
      <c r="K74" s="6" t="s">
        <v>872</v>
      </c>
      <c r="L74" s="6" t="s">
        <v>135</v>
      </c>
    </row>
    <row r="75" spans="2:13" s="13" customFormat="1" ht="20.100000000000001" customHeight="1">
      <c r="B75" s="6">
        <v>24</v>
      </c>
      <c r="C75" s="73" t="s">
        <v>278</v>
      </c>
      <c r="D75" s="72" t="s">
        <v>7</v>
      </c>
      <c r="E75" s="72" t="s">
        <v>272</v>
      </c>
      <c r="F75" s="73" t="s">
        <v>878</v>
      </c>
      <c r="G75" s="74">
        <v>134</v>
      </c>
      <c r="H75" s="27" t="s">
        <v>34</v>
      </c>
      <c r="I75" s="6" t="s">
        <v>22</v>
      </c>
      <c r="J75" s="8">
        <v>4798.82</v>
      </c>
      <c r="K75" s="6" t="s">
        <v>873</v>
      </c>
      <c r="L75" s="6" t="s">
        <v>136</v>
      </c>
    </row>
    <row r="76" spans="2:13" s="13" customFormat="1" ht="20.100000000000001" customHeight="1">
      <c r="B76" s="6">
        <v>25</v>
      </c>
      <c r="C76" s="73" t="s">
        <v>279</v>
      </c>
      <c r="D76" s="72" t="s">
        <v>7</v>
      </c>
      <c r="E76" s="72" t="s">
        <v>272</v>
      </c>
      <c r="F76" s="73" t="s">
        <v>879</v>
      </c>
      <c r="G76" s="74">
        <v>221</v>
      </c>
      <c r="H76" s="27" t="s">
        <v>34</v>
      </c>
      <c r="I76" s="6" t="s">
        <v>22</v>
      </c>
      <c r="J76" s="8">
        <v>10473.83</v>
      </c>
      <c r="K76" s="6" t="s">
        <v>874</v>
      </c>
      <c r="L76" s="6" t="s">
        <v>144</v>
      </c>
      <c r="M76" s="34"/>
    </row>
    <row r="77" spans="2:13" s="13" customFormat="1" ht="19.5" customHeight="1">
      <c r="B77" s="6">
        <v>26</v>
      </c>
      <c r="C77" s="73" t="s">
        <v>287</v>
      </c>
      <c r="D77" s="72" t="s">
        <v>7</v>
      </c>
      <c r="E77" s="72" t="s">
        <v>282</v>
      </c>
      <c r="F77" s="73" t="s">
        <v>288</v>
      </c>
      <c r="G77" s="74">
        <v>252</v>
      </c>
      <c r="H77" s="27" t="s">
        <v>34</v>
      </c>
      <c r="I77" s="6" t="s">
        <v>42</v>
      </c>
      <c r="J77" s="8">
        <v>6351.7</v>
      </c>
      <c r="K77" s="6" t="s">
        <v>113</v>
      </c>
      <c r="L77" s="6" t="s">
        <v>139</v>
      </c>
      <c r="M77" s="34"/>
    </row>
    <row r="78" spans="2:13" s="13" customFormat="1" ht="19.5" customHeight="1">
      <c r="B78" s="6">
        <v>27</v>
      </c>
      <c r="C78" s="73" t="s">
        <v>286</v>
      </c>
      <c r="D78" s="72" t="s">
        <v>7</v>
      </c>
      <c r="E78" s="72" t="s">
        <v>282</v>
      </c>
      <c r="F78" s="73" t="s">
        <v>289</v>
      </c>
      <c r="G78" s="74">
        <v>123</v>
      </c>
      <c r="H78" s="27" t="s">
        <v>99</v>
      </c>
      <c r="I78" s="6" t="s">
        <v>22</v>
      </c>
      <c r="J78" s="8">
        <v>4114.38</v>
      </c>
      <c r="K78" s="6" t="s">
        <v>114</v>
      </c>
      <c r="L78" s="6" t="s">
        <v>140</v>
      </c>
      <c r="M78" s="34"/>
    </row>
    <row r="79" spans="2:13" s="13" customFormat="1" ht="19.5" customHeight="1">
      <c r="B79" s="6">
        <v>28</v>
      </c>
      <c r="C79" s="73" t="s">
        <v>285</v>
      </c>
      <c r="D79" s="72" t="s">
        <v>7</v>
      </c>
      <c r="E79" s="72" t="s">
        <v>282</v>
      </c>
      <c r="F79" s="73" t="s">
        <v>290</v>
      </c>
      <c r="G79" s="74">
        <v>114</v>
      </c>
      <c r="H79" s="27"/>
      <c r="I79" s="6" t="s">
        <v>43</v>
      </c>
      <c r="J79" s="8">
        <v>49802.3</v>
      </c>
      <c r="K79" s="6"/>
      <c r="L79" s="6" t="s">
        <v>141</v>
      </c>
      <c r="M79" s="34"/>
    </row>
    <row r="80" spans="2:13" s="13" customFormat="1" ht="20.100000000000001" customHeight="1">
      <c r="B80" s="6">
        <v>29</v>
      </c>
      <c r="C80" s="73" t="s">
        <v>284</v>
      </c>
      <c r="D80" s="72" t="s">
        <v>7</v>
      </c>
      <c r="E80" s="72" t="s">
        <v>282</v>
      </c>
      <c r="F80" s="73" t="s">
        <v>291</v>
      </c>
      <c r="G80" s="74">
        <v>240</v>
      </c>
      <c r="H80" s="27" t="s">
        <v>40</v>
      </c>
      <c r="I80" s="6" t="s">
        <v>22</v>
      </c>
      <c r="J80" s="8">
        <v>7800.32</v>
      </c>
      <c r="K80" s="6" t="s">
        <v>115</v>
      </c>
      <c r="L80" s="6" t="s">
        <v>142</v>
      </c>
    </row>
    <row r="81" spans="2:12" s="13" customFormat="1" ht="20.100000000000001" customHeight="1">
      <c r="B81" s="6">
        <v>30</v>
      </c>
      <c r="C81" s="73" t="s">
        <v>283</v>
      </c>
      <c r="D81" s="72" t="s">
        <v>7</v>
      </c>
      <c r="E81" s="72" t="s">
        <v>282</v>
      </c>
      <c r="F81" s="73" t="s">
        <v>292</v>
      </c>
      <c r="G81" s="74">
        <v>540</v>
      </c>
      <c r="H81" s="27" t="s">
        <v>100</v>
      </c>
      <c r="I81" s="6" t="s">
        <v>22</v>
      </c>
      <c r="J81" s="8">
        <v>17608.46</v>
      </c>
      <c r="K81" s="6" t="s">
        <v>116</v>
      </c>
      <c r="L81" s="6" t="s">
        <v>143</v>
      </c>
    </row>
    <row r="82" spans="2:12" s="13" customFormat="1" ht="20.100000000000001" customHeight="1">
      <c r="B82" s="6">
        <v>31</v>
      </c>
      <c r="C82" s="73" t="s">
        <v>1638</v>
      </c>
      <c r="D82" s="72" t="s">
        <v>7</v>
      </c>
      <c r="E82" s="72" t="s">
        <v>282</v>
      </c>
      <c r="F82" s="73" t="s">
        <v>755</v>
      </c>
      <c r="G82" s="74">
        <v>74</v>
      </c>
      <c r="H82" s="27" t="s">
        <v>1509</v>
      </c>
      <c r="I82" s="6" t="s">
        <v>22</v>
      </c>
      <c r="J82" s="8">
        <v>2450.48</v>
      </c>
      <c r="K82" s="6" t="s">
        <v>1510</v>
      </c>
      <c r="L82" s="6" t="s">
        <v>1639</v>
      </c>
    </row>
    <row r="83" spans="2:12" s="13" customFormat="1" ht="20.100000000000001" customHeight="1">
      <c r="B83" s="6">
        <v>32</v>
      </c>
      <c r="C83" s="73" t="s">
        <v>1389</v>
      </c>
      <c r="D83" s="72" t="s">
        <v>7</v>
      </c>
      <c r="E83" s="72" t="s">
        <v>1326</v>
      </c>
      <c r="F83" s="73" t="s">
        <v>309</v>
      </c>
      <c r="G83" s="74">
        <v>57</v>
      </c>
      <c r="H83" s="27"/>
      <c r="I83" s="6" t="s">
        <v>43</v>
      </c>
      <c r="J83" s="8">
        <v>1617</v>
      </c>
      <c r="K83" s="6" t="s">
        <v>1640</v>
      </c>
      <c r="L83" s="6"/>
    </row>
    <row r="84" spans="2:12" s="13" customFormat="1" ht="20.100000000000001" customHeight="1">
      <c r="B84" s="6">
        <v>33</v>
      </c>
      <c r="C84" s="73" t="s">
        <v>1641</v>
      </c>
      <c r="D84" s="72" t="s">
        <v>7</v>
      </c>
      <c r="E84" s="72" t="s">
        <v>620</v>
      </c>
      <c r="F84" s="73" t="s">
        <v>1642</v>
      </c>
      <c r="G84" s="74">
        <v>151</v>
      </c>
      <c r="H84" s="27"/>
      <c r="I84" s="6" t="s">
        <v>43</v>
      </c>
      <c r="J84" s="8">
        <v>4069.8</v>
      </c>
      <c r="K84" s="6" t="s">
        <v>1643</v>
      </c>
      <c r="L84" s="6"/>
    </row>
    <row r="85" spans="2:12" s="13" customFormat="1" ht="20.100000000000001" customHeight="1">
      <c r="B85" s="6">
        <v>34</v>
      </c>
      <c r="C85" s="73" t="s">
        <v>1663</v>
      </c>
      <c r="D85" s="72" t="s">
        <v>7</v>
      </c>
      <c r="E85" s="72" t="s">
        <v>1664</v>
      </c>
      <c r="F85" s="73" t="s">
        <v>1665</v>
      </c>
      <c r="G85" s="74">
        <v>70</v>
      </c>
      <c r="H85" s="27"/>
      <c r="I85" s="6" t="s">
        <v>43</v>
      </c>
      <c r="J85" s="8">
        <v>2722.8</v>
      </c>
      <c r="K85" s="6" t="s">
        <v>1666</v>
      </c>
      <c r="L85" s="6"/>
    </row>
    <row r="86" spans="2:12" s="13" customFormat="1" ht="20.100000000000001" customHeight="1">
      <c r="B86" s="6">
        <v>35</v>
      </c>
      <c r="C86" s="73" t="s">
        <v>1667</v>
      </c>
      <c r="D86" s="72" t="s">
        <v>7</v>
      </c>
      <c r="E86" s="72" t="s">
        <v>30</v>
      </c>
      <c r="F86" s="73" t="s">
        <v>551</v>
      </c>
      <c r="G86" s="74">
        <v>639</v>
      </c>
      <c r="H86" s="27" t="s">
        <v>1668</v>
      </c>
      <c r="I86" s="6" t="s">
        <v>22</v>
      </c>
      <c r="J86" s="8">
        <v>30231.31</v>
      </c>
      <c r="K86" s="6" t="s">
        <v>1669</v>
      </c>
      <c r="L86" s="6" t="s">
        <v>1670</v>
      </c>
    </row>
    <row r="87" spans="2:12" s="13" customFormat="1" ht="20.100000000000001" customHeight="1">
      <c r="B87" s="18" t="s">
        <v>19</v>
      </c>
      <c r="C87" s="31">
        <f>COUNT(B88:B108)</f>
        <v>21</v>
      </c>
      <c r="D87" s="18" t="s">
        <v>8</v>
      </c>
      <c r="E87" s="18"/>
      <c r="F87" s="19"/>
      <c r="G87" s="20">
        <f>SUM(G88:G108)</f>
        <v>4417</v>
      </c>
      <c r="H87" s="19"/>
      <c r="I87" s="19"/>
      <c r="J87" s="19"/>
      <c r="K87" s="19"/>
      <c r="L87" s="19"/>
    </row>
    <row r="88" spans="2:12" s="13" customFormat="1" ht="20.100000000000001" customHeight="1">
      <c r="B88" s="6">
        <v>1</v>
      </c>
      <c r="C88" s="73" t="s">
        <v>301</v>
      </c>
      <c r="D88" s="72" t="s">
        <v>8</v>
      </c>
      <c r="E88" s="72" t="s">
        <v>324</v>
      </c>
      <c r="F88" s="73" t="s">
        <v>306</v>
      </c>
      <c r="G88" s="74">
        <v>75</v>
      </c>
      <c r="H88" s="27" t="s">
        <v>40</v>
      </c>
      <c r="I88" s="6" t="s">
        <v>22</v>
      </c>
      <c r="J88" s="8">
        <v>4350</v>
      </c>
      <c r="K88" s="6" t="s">
        <v>147</v>
      </c>
      <c r="L88" s="6" t="s">
        <v>162</v>
      </c>
    </row>
    <row r="89" spans="2:12" s="13" customFormat="1" ht="20.100000000000001" customHeight="1">
      <c r="B89" s="6">
        <v>2</v>
      </c>
      <c r="C89" s="73" t="s">
        <v>300</v>
      </c>
      <c r="D89" s="72" t="s">
        <v>8</v>
      </c>
      <c r="E89" s="72" t="s">
        <v>146</v>
      </c>
      <c r="F89" s="73" t="s">
        <v>302</v>
      </c>
      <c r="G89" s="74">
        <v>82</v>
      </c>
      <c r="H89" s="27"/>
      <c r="I89" s="6" t="s">
        <v>43</v>
      </c>
      <c r="J89" s="8">
        <v>2262.1999999999998</v>
      </c>
      <c r="K89" s="6"/>
      <c r="L89" s="6" t="s">
        <v>163</v>
      </c>
    </row>
    <row r="90" spans="2:12" s="13" customFormat="1" ht="20.100000000000001" customHeight="1">
      <c r="B90" s="6">
        <v>3</v>
      </c>
      <c r="C90" s="73" t="s">
        <v>308</v>
      </c>
      <c r="D90" s="72" t="s">
        <v>8</v>
      </c>
      <c r="E90" s="72" t="s">
        <v>294</v>
      </c>
      <c r="F90" s="73" t="s">
        <v>309</v>
      </c>
      <c r="G90" s="74">
        <v>747</v>
      </c>
      <c r="H90" s="27" t="s">
        <v>181</v>
      </c>
      <c r="I90" s="6" t="s">
        <v>22</v>
      </c>
      <c r="J90" s="8">
        <v>23630.91</v>
      </c>
      <c r="K90" s="6" t="s">
        <v>155</v>
      </c>
      <c r="L90" s="6" t="s">
        <v>168</v>
      </c>
    </row>
    <row r="91" spans="2:12" s="13" customFormat="1" ht="20.100000000000001" customHeight="1">
      <c r="B91" s="6">
        <v>4</v>
      </c>
      <c r="C91" s="73" t="s">
        <v>293</v>
      </c>
      <c r="D91" s="72" t="s">
        <v>8</v>
      </c>
      <c r="E91" s="72" t="s">
        <v>294</v>
      </c>
      <c r="F91" s="73" t="s">
        <v>309</v>
      </c>
      <c r="G91" s="74">
        <v>282</v>
      </c>
      <c r="H91" s="27" t="s">
        <v>180</v>
      </c>
      <c r="I91" s="6" t="s">
        <v>22</v>
      </c>
      <c r="J91" s="8">
        <v>11258.17</v>
      </c>
      <c r="K91" s="6" t="s">
        <v>153</v>
      </c>
      <c r="L91" s="6" t="s">
        <v>166</v>
      </c>
    </row>
    <row r="92" spans="2:12" s="13" customFormat="1" ht="20.100000000000001" customHeight="1">
      <c r="B92" s="6">
        <v>5</v>
      </c>
      <c r="C92" s="73" t="s">
        <v>315</v>
      </c>
      <c r="D92" s="72" t="s">
        <v>8</v>
      </c>
      <c r="E92" s="72" t="s">
        <v>326</v>
      </c>
      <c r="F92" s="73" t="s">
        <v>316</v>
      </c>
      <c r="G92" s="74">
        <v>202</v>
      </c>
      <c r="H92" s="27" t="s">
        <v>32</v>
      </c>
      <c r="I92" s="6" t="s">
        <v>22</v>
      </c>
      <c r="J92" s="8">
        <v>7501.51</v>
      </c>
      <c r="K92" s="6" t="s">
        <v>149</v>
      </c>
      <c r="L92" s="6" t="s">
        <v>159</v>
      </c>
    </row>
    <row r="93" spans="2:12" s="13" customFormat="1" ht="20.100000000000001" customHeight="1">
      <c r="B93" s="6">
        <v>6</v>
      </c>
      <c r="C93" s="73" t="s">
        <v>321</v>
      </c>
      <c r="D93" s="72" t="s">
        <v>8</v>
      </c>
      <c r="E93" s="72" t="s">
        <v>326</v>
      </c>
      <c r="F93" s="73" t="s">
        <v>322</v>
      </c>
      <c r="G93" s="74">
        <v>529</v>
      </c>
      <c r="H93" s="27" t="s">
        <v>40</v>
      </c>
      <c r="I93" s="6" t="s">
        <v>22</v>
      </c>
      <c r="J93" s="8">
        <v>20219.48</v>
      </c>
      <c r="K93" s="6" t="s">
        <v>154</v>
      </c>
      <c r="L93" s="6" t="s">
        <v>167</v>
      </c>
    </row>
    <row r="94" spans="2:12" s="13" customFormat="1" ht="20.100000000000001" customHeight="1">
      <c r="B94" s="6">
        <v>7</v>
      </c>
      <c r="C94" s="73" t="s">
        <v>297</v>
      </c>
      <c r="D94" s="72" t="s">
        <v>8</v>
      </c>
      <c r="E94" s="72" t="s">
        <v>295</v>
      </c>
      <c r="F94" s="73" t="s">
        <v>299</v>
      </c>
      <c r="G94" s="74">
        <v>130</v>
      </c>
      <c r="H94" s="27" t="s">
        <v>180</v>
      </c>
      <c r="I94" s="6" t="s">
        <v>22</v>
      </c>
      <c r="J94" s="8">
        <v>3772.23</v>
      </c>
      <c r="K94" s="6" t="s">
        <v>152</v>
      </c>
      <c r="L94" s="6" t="s">
        <v>164</v>
      </c>
    </row>
    <row r="95" spans="2:12" s="13" customFormat="1" ht="20.100000000000001" customHeight="1">
      <c r="B95" s="6">
        <v>8</v>
      </c>
      <c r="C95" s="73" t="s">
        <v>1644</v>
      </c>
      <c r="D95" s="72" t="s">
        <v>8</v>
      </c>
      <c r="E95" s="72" t="s">
        <v>295</v>
      </c>
      <c r="F95" s="73" t="s">
        <v>1406</v>
      </c>
      <c r="G95" s="74">
        <v>140</v>
      </c>
      <c r="H95" s="27"/>
      <c r="I95" s="6" t="s">
        <v>43</v>
      </c>
      <c r="J95" s="8">
        <v>3200</v>
      </c>
      <c r="K95" s="6"/>
      <c r="L95" s="6" t="s">
        <v>1645</v>
      </c>
    </row>
    <row r="96" spans="2:12" s="13" customFormat="1" ht="20.100000000000001" customHeight="1">
      <c r="B96" s="6">
        <v>9</v>
      </c>
      <c r="C96" s="73" t="s">
        <v>296</v>
      </c>
      <c r="D96" s="72" t="s">
        <v>8</v>
      </c>
      <c r="E96" s="72" t="s">
        <v>295</v>
      </c>
      <c r="F96" s="73" t="s">
        <v>298</v>
      </c>
      <c r="G96" s="74">
        <v>519</v>
      </c>
      <c r="H96" s="27" t="s">
        <v>99</v>
      </c>
      <c r="I96" s="6" t="s">
        <v>22</v>
      </c>
      <c r="J96" s="8">
        <v>20204.7</v>
      </c>
      <c r="K96" s="6" t="s">
        <v>880</v>
      </c>
      <c r="L96" s="6" t="s">
        <v>165</v>
      </c>
    </row>
    <row r="97" spans="1:12" s="13" customFormat="1" ht="20.100000000000001" customHeight="1">
      <c r="B97" s="6">
        <v>10</v>
      </c>
      <c r="C97" s="73" t="s">
        <v>310</v>
      </c>
      <c r="D97" s="72" t="s">
        <v>8</v>
      </c>
      <c r="E97" s="72" t="s">
        <v>312</v>
      </c>
      <c r="F97" s="73" t="s">
        <v>313</v>
      </c>
      <c r="G97" s="74">
        <v>109</v>
      </c>
      <c r="H97" s="27" t="s">
        <v>40</v>
      </c>
      <c r="I97" s="6" t="s">
        <v>22</v>
      </c>
      <c r="J97" s="8">
        <v>5720.54</v>
      </c>
      <c r="K97" s="6" t="s">
        <v>147</v>
      </c>
      <c r="L97" s="6" t="s">
        <v>156</v>
      </c>
    </row>
    <row r="98" spans="1:12" s="13" customFormat="1" ht="20.100000000000001" customHeight="1">
      <c r="B98" s="6">
        <v>11</v>
      </c>
      <c r="C98" s="73" t="s">
        <v>311</v>
      </c>
      <c r="D98" s="72" t="s">
        <v>8</v>
      </c>
      <c r="E98" s="72" t="s">
        <v>312</v>
      </c>
      <c r="F98" s="73" t="s">
        <v>314</v>
      </c>
      <c r="G98" s="74">
        <v>120</v>
      </c>
      <c r="H98" s="27" t="s">
        <v>40</v>
      </c>
      <c r="I98" s="6" t="s">
        <v>22</v>
      </c>
      <c r="J98" s="8">
        <v>6232.02</v>
      </c>
      <c r="K98" s="6" t="s">
        <v>147</v>
      </c>
      <c r="L98" s="6" t="s">
        <v>157</v>
      </c>
    </row>
    <row r="99" spans="1:12" s="13" customFormat="1" ht="20.100000000000001" customHeight="1">
      <c r="B99" s="6">
        <v>12</v>
      </c>
      <c r="C99" s="73" t="s">
        <v>319</v>
      </c>
      <c r="D99" s="72" t="s">
        <v>8</v>
      </c>
      <c r="E99" s="72" t="s">
        <v>312</v>
      </c>
      <c r="F99" s="73" t="s">
        <v>320</v>
      </c>
      <c r="G99" s="74">
        <v>208</v>
      </c>
      <c r="H99" s="27" t="s">
        <v>40</v>
      </c>
      <c r="I99" s="6" t="s">
        <v>22</v>
      </c>
      <c r="J99" s="8">
        <v>8521.83</v>
      </c>
      <c r="K99" s="6" t="s">
        <v>148</v>
      </c>
      <c r="L99" s="6" t="s">
        <v>158</v>
      </c>
    </row>
    <row r="100" spans="1:12" s="77" customFormat="1" ht="20.100000000000001" customHeight="1">
      <c r="A100" s="13"/>
      <c r="B100" s="6">
        <v>13</v>
      </c>
      <c r="C100" s="73" t="s">
        <v>1646</v>
      </c>
      <c r="D100" s="72" t="s">
        <v>8</v>
      </c>
      <c r="E100" s="72" t="s">
        <v>328</v>
      </c>
      <c r="F100" s="73" t="s">
        <v>307</v>
      </c>
      <c r="G100" s="74">
        <v>104</v>
      </c>
      <c r="H100" s="27"/>
      <c r="I100" s="6" t="s">
        <v>43</v>
      </c>
      <c r="J100" s="8">
        <v>3653</v>
      </c>
      <c r="K100" s="6"/>
      <c r="L100" s="6" t="s">
        <v>170</v>
      </c>
    </row>
    <row r="101" spans="1:12">
      <c r="A101" s="13"/>
      <c r="B101" s="6">
        <v>14</v>
      </c>
      <c r="C101" s="73" t="s">
        <v>1647</v>
      </c>
      <c r="D101" s="72" t="s">
        <v>8</v>
      </c>
      <c r="E101" s="72" t="s">
        <v>328</v>
      </c>
      <c r="F101" s="73" t="s">
        <v>1648</v>
      </c>
      <c r="G101" s="74">
        <v>132</v>
      </c>
      <c r="H101" s="27"/>
      <c r="I101" s="6" t="s">
        <v>43</v>
      </c>
      <c r="J101" s="8">
        <v>3968</v>
      </c>
      <c r="K101" s="6" t="s">
        <v>1640</v>
      </c>
      <c r="L101" s="6"/>
    </row>
    <row r="102" spans="1:12">
      <c r="A102" s="13"/>
      <c r="B102" s="6">
        <v>15</v>
      </c>
      <c r="C102" s="73" t="s">
        <v>1671</v>
      </c>
      <c r="D102" s="72" t="s">
        <v>8</v>
      </c>
      <c r="E102" s="72" t="s">
        <v>327</v>
      </c>
      <c r="F102" s="73" t="s">
        <v>329</v>
      </c>
      <c r="G102" s="74">
        <v>67</v>
      </c>
      <c r="H102" s="27"/>
      <c r="I102" s="6" t="s">
        <v>43</v>
      </c>
      <c r="J102" s="8">
        <v>1611</v>
      </c>
      <c r="K102" s="6"/>
      <c r="L102" s="6" t="s">
        <v>169</v>
      </c>
    </row>
    <row r="103" spans="1:12" s="13" customFormat="1" ht="20.100000000000001" customHeight="1">
      <c r="B103" s="6">
        <v>16</v>
      </c>
      <c r="C103" s="73" t="s">
        <v>317</v>
      </c>
      <c r="D103" s="72" t="s">
        <v>8</v>
      </c>
      <c r="E103" s="72" t="s">
        <v>304</v>
      </c>
      <c r="F103" s="73" t="s">
        <v>318</v>
      </c>
      <c r="G103" s="74">
        <v>118</v>
      </c>
      <c r="H103" s="27" t="s">
        <v>40</v>
      </c>
      <c r="I103" s="6" t="s">
        <v>22</v>
      </c>
      <c r="J103" s="8">
        <v>3979.12</v>
      </c>
      <c r="K103" s="6" t="s">
        <v>150</v>
      </c>
      <c r="L103" s="6" t="s">
        <v>160</v>
      </c>
    </row>
    <row r="104" spans="1:12" s="13" customFormat="1" ht="20.100000000000001" customHeight="1">
      <c r="B104" s="6">
        <v>17</v>
      </c>
      <c r="C104" s="73" t="s">
        <v>303</v>
      </c>
      <c r="D104" s="72" t="s">
        <v>8</v>
      </c>
      <c r="E104" s="72" t="s">
        <v>304</v>
      </c>
      <c r="F104" s="73" t="s">
        <v>305</v>
      </c>
      <c r="G104" s="74">
        <v>218</v>
      </c>
      <c r="H104" s="27" t="s">
        <v>40</v>
      </c>
      <c r="I104" s="6" t="s">
        <v>22</v>
      </c>
      <c r="J104" s="8">
        <v>8937.32</v>
      </c>
      <c r="K104" s="6" t="s">
        <v>151</v>
      </c>
      <c r="L104" s="6" t="s">
        <v>161</v>
      </c>
    </row>
    <row r="105" spans="1:12" s="13" customFormat="1" ht="20.100000000000001" customHeight="1">
      <c r="B105" s="6">
        <v>18</v>
      </c>
      <c r="C105" s="73" t="s">
        <v>1390</v>
      </c>
      <c r="D105" s="72" t="s">
        <v>8</v>
      </c>
      <c r="E105" s="72" t="s">
        <v>304</v>
      </c>
      <c r="F105" s="73" t="s">
        <v>801</v>
      </c>
      <c r="G105" s="74">
        <v>103</v>
      </c>
      <c r="H105" s="27" t="s">
        <v>1391</v>
      </c>
      <c r="I105" s="6" t="s">
        <v>22</v>
      </c>
      <c r="J105" s="8">
        <v>4703.67</v>
      </c>
      <c r="K105" s="6" t="s">
        <v>1392</v>
      </c>
      <c r="L105" s="6" t="s">
        <v>1393</v>
      </c>
    </row>
    <row r="106" spans="1:12" s="13" customFormat="1" ht="20.100000000000001" customHeight="1">
      <c r="B106" s="6">
        <v>19</v>
      </c>
      <c r="C106" s="73" t="s">
        <v>1649</v>
      </c>
      <c r="D106" s="72" t="s">
        <v>8</v>
      </c>
      <c r="E106" s="72" t="s">
        <v>327</v>
      </c>
      <c r="F106" s="73" t="s">
        <v>329</v>
      </c>
      <c r="G106" s="74">
        <v>229</v>
      </c>
      <c r="H106" s="27" t="s">
        <v>1329</v>
      </c>
      <c r="I106" s="6" t="s">
        <v>22</v>
      </c>
      <c r="J106" s="8">
        <v>8044.41</v>
      </c>
      <c r="K106" s="6" t="s">
        <v>1394</v>
      </c>
      <c r="L106" s="6" t="s">
        <v>1650</v>
      </c>
    </row>
    <row r="107" spans="1:12" s="13" customFormat="1" ht="20.100000000000001" customHeight="1">
      <c r="B107" s="6">
        <v>20</v>
      </c>
      <c r="C107" s="169" t="s">
        <v>1327</v>
      </c>
      <c r="D107" s="170" t="s">
        <v>8</v>
      </c>
      <c r="E107" s="170" t="s">
        <v>294</v>
      </c>
      <c r="F107" s="169" t="s">
        <v>1328</v>
      </c>
      <c r="G107" s="171">
        <v>204</v>
      </c>
      <c r="H107" s="90" t="s">
        <v>1329</v>
      </c>
      <c r="I107" s="89" t="s">
        <v>22</v>
      </c>
      <c r="J107" s="91">
        <v>7835.15</v>
      </c>
      <c r="K107" s="89" t="s">
        <v>1330</v>
      </c>
      <c r="L107" s="89" t="s">
        <v>1331</v>
      </c>
    </row>
    <row r="108" spans="1:12" s="13" customFormat="1" ht="20.100000000000001" customHeight="1">
      <c r="A108" s="77"/>
      <c r="B108" s="6">
        <v>21</v>
      </c>
      <c r="C108" s="169" t="s">
        <v>1651</v>
      </c>
      <c r="D108" s="170" t="s">
        <v>8</v>
      </c>
      <c r="E108" s="170" t="s">
        <v>294</v>
      </c>
      <c r="F108" s="169" t="s">
        <v>1652</v>
      </c>
      <c r="G108" s="171">
        <v>99</v>
      </c>
      <c r="H108" s="90" t="s">
        <v>31</v>
      </c>
      <c r="I108" s="89" t="s">
        <v>22</v>
      </c>
      <c r="J108" s="91">
        <v>4050.79</v>
      </c>
      <c r="K108" s="89" t="s">
        <v>1653</v>
      </c>
      <c r="L108" s="89" t="s">
        <v>1654</v>
      </c>
    </row>
    <row r="109" spans="1:12" s="13" customFormat="1" ht="20.100000000000001" customHeight="1">
      <c r="B109" s="18" t="s">
        <v>19</v>
      </c>
      <c r="C109" s="31">
        <f>COUNT(B110:B129)</f>
        <v>5</v>
      </c>
      <c r="D109" s="18" t="s">
        <v>1674</v>
      </c>
      <c r="E109" s="18"/>
      <c r="F109" s="19"/>
      <c r="G109" s="20">
        <f>SUM(G110:G129)</f>
        <v>1119</v>
      </c>
      <c r="H109" s="19"/>
      <c r="I109" s="19"/>
      <c r="J109" s="19"/>
      <c r="K109" s="19"/>
      <c r="L109" s="19"/>
    </row>
    <row r="110" spans="1:12" s="13" customFormat="1" ht="20.100000000000001" customHeight="1">
      <c r="B110" s="6">
        <v>1</v>
      </c>
      <c r="C110" s="73" t="s">
        <v>1675</v>
      </c>
      <c r="D110" s="72" t="s">
        <v>6</v>
      </c>
      <c r="E110" s="72" t="s">
        <v>1310</v>
      </c>
      <c r="F110" s="73" t="s">
        <v>1681</v>
      </c>
      <c r="G110" s="74">
        <v>209</v>
      </c>
      <c r="H110" s="27" t="s">
        <v>40</v>
      </c>
      <c r="I110" s="6" t="s">
        <v>22</v>
      </c>
      <c r="J110" s="8">
        <v>3979.12</v>
      </c>
      <c r="K110" s="6" t="s">
        <v>150</v>
      </c>
      <c r="L110" s="6" t="s">
        <v>160</v>
      </c>
    </row>
    <row r="111" spans="1:12" s="13" customFormat="1" ht="20.100000000000001" customHeight="1">
      <c r="B111" s="6">
        <v>2</v>
      </c>
      <c r="C111" s="73" t="s">
        <v>1676</v>
      </c>
      <c r="D111" s="72" t="s">
        <v>8</v>
      </c>
      <c r="E111" s="72" t="s">
        <v>1680</v>
      </c>
      <c r="F111" s="73" t="s">
        <v>1682</v>
      </c>
      <c r="G111" s="74">
        <v>150</v>
      </c>
      <c r="H111" s="27" t="s">
        <v>40</v>
      </c>
      <c r="I111" s="6" t="s">
        <v>22</v>
      </c>
      <c r="J111" s="8">
        <v>8937.32</v>
      </c>
      <c r="K111" s="6" t="s">
        <v>151</v>
      </c>
      <c r="L111" s="6" t="s">
        <v>161</v>
      </c>
    </row>
    <row r="112" spans="1:12" s="13" customFormat="1" ht="20.100000000000001" customHeight="1">
      <c r="B112" s="6">
        <v>3</v>
      </c>
      <c r="C112" s="73" t="s">
        <v>1677</v>
      </c>
      <c r="D112" s="72" t="s">
        <v>8</v>
      </c>
      <c r="E112" s="72" t="s">
        <v>821</v>
      </c>
      <c r="F112" s="73" t="s">
        <v>1683</v>
      </c>
      <c r="G112" s="74">
        <v>556</v>
      </c>
      <c r="H112" s="27" t="s">
        <v>1391</v>
      </c>
      <c r="I112" s="6" t="s">
        <v>22</v>
      </c>
      <c r="J112" s="8">
        <v>4703.67</v>
      </c>
      <c r="K112" s="6" t="s">
        <v>1392</v>
      </c>
      <c r="L112" s="6" t="s">
        <v>1393</v>
      </c>
    </row>
    <row r="113" spans="2:12" s="13" customFormat="1" ht="20.100000000000001" customHeight="1">
      <c r="B113" s="6">
        <v>4</v>
      </c>
      <c r="C113" s="73" t="s">
        <v>1678</v>
      </c>
      <c r="D113" s="72" t="s">
        <v>8</v>
      </c>
      <c r="E113" s="72" t="s">
        <v>295</v>
      </c>
      <c r="F113" s="73" t="s">
        <v>1684</v>
      </c>
      <c r="G113" s="74">
        <v>85</v>
      </c>
      <c r="H113" s="27" t="s">
        <v>1329</v>
      </c>
      <c r="I113" s="6" t="s">
        <v>22</v>
      </c>
      <c r="J113" s="8">
        <v>8044.41</v>
      </c>
      <c r="K113" s="6" t="s">
        <v>1394</v>
      </c>
      <c r="L113" s="6" t="s">
        <v>1650</v>
      </c>
    </row>
    <row r="114" spans="2:12" s="13" customFormat="1" ht="20.100000000000001" customHeight="1">
      <c r="B114" s="6">
        <v>5</v>
      </c>
      <c r="C114" s="169" t="s">
        <v>1679</v>
      </c>
      <c r="D114" s="170" t="s">
        <v>8</v>
      </c>
      <c r="E114" s="170" t="s">
        <v>295</v>
      </c>
      <c r="F114" s="169" t="s">
        <v>1684</v>
      </c>
      <c r="G114" s="171">
        <v>119</v>
      </c>
      <c r="H114" s="90" t="s">
        <v>1329</v>
      </c>
      <c r="I114" s="89" t="s">
        <v>22</v>
      </c>
      <c r="J114" s="91">
        <v>7835.15</v>
      </c>
      <c r="K114" s="89" t="s">
        <v>1330</v>
      </c>
      <c r="L114" s="89" t="s">
        <v>1331</v>
      </c>
    </row>
    <row r="115" spans="2:12" s="13" customFormat="1" ht="20.100000000000001" customHeight="1">
      <c r="B115" s="21"/>
      <c r="C115" s="22"/>
      <c r="D115" s="12"/>
      <c r="E115" s="12"/>
      <c r="G115" s="15"/>
    </row>
    <row r="116" spans="2:12" s="13" customFormat="1" ht="20.100000000000001" customHeight="1">
      <c r="B116" s="21"/>
      <c r="C116" s="22"/>
      <c r="D116" s="12"/>
      <c r="E116" s="12"/>
      <c r="G116" s="15"/>
    </row>
    <row r="117" spans="2:12" s="13" customFormat="1" ht="20.100000000000001" customHeight="1">
      <c r="B117" s="21"/>
      <c r="C117" s="22"/>
      <c r="D117" s="12"/>
      <c r="E117" s="12"/>
      <c r="G117" s="15"/>
    </row>
    <row r="118" spans="2:12" s="13" customFormat="1" ht="20.100000000000001" customHeight="1">
      <c r="B118" s="21"/>
      <c r="C118" s="22"/>
      <c r="D118" s="12"/>
      <c r="E118" s="12"/>
      <c r="G118" s="15"/>
    </row>
    <row r="119" spans="2:12" s="13" customFormat="1" ht="20.100000000000001" customHeight="1">
      <c r="B119" s="21"/>
      <c r="C119" s="22"/>
      <c r="D119" s="12"/>
      <c r="E119" s="12"/>
      <c r="G119" s="15"/>
    </row>
    <row r="120" spans="2:12" s="13" customFormat="1" ht="20.100000000000001" customHeight="1">
      <c r="B120" s="21"/>
      <c r="C120" s="22"/>
      <c r="D120" s="12"/>
      <c r="E120" s="12"/>
      <c r="G120" s="15"/>
    </row>
    <row r="121" spans="2:12" s="13" customFormat="1" ht="20.100000000000001" customHeight="1">
      <c r="B121" s="21"/>
      <c r="C121" s="22"/>
      <c r="D121" s="12"/>
      <c r="E121" s="12"/>
      <c r="G121" s="15"/>
    </row>
    <row r="122" spans="2:12" s="13" customFormat="1" ht="20.100000000000001" customHeight="1">
      <c r="B122" s="21"/>
      <c r="C122" s="22"/>
      <c r="D122" s="12"/>
      <c r="E122" s="12"/>
      <c r="G122" s="15"/>
    </row>
    <row r="123" spans="2:12" s="13" customFormat="1" ht="20.100000000000001" customHeight="1">
      <c r="B123" s="21"/>
      <c r="C123" s="22"/>
      <c r="D123" s="12"/>
      <c r="E123" s="12"/>
      <c r="G123" s="15"/>
    </row>
    <row r="124" spans="2:12" s="13" customFormat="1" ht="20.100000000000001" customHeight="1">
      <c r="B124" s="21"/>
      <c r="C124" s="22"/>
      <c r="D124" s="12"/>
      <c r="E124" s="12"/>
      <c r="G124" s="15"/>
    </row>
    <row r="125" spans="2:12" s="13" customFormat="1" ht="20.100000000000001" customHeight="1">
      <c r="B125" s="21"/>
      <c r="C125" s="22"/>
      <c r="D125" s="12"/>
      <c r="E125" s="12"/>
      <c r="G125" s="15"/>
    </row>
    <row r="126" spans="2:12" s="13" customFormat="1" ht="20.100000000000001" customHeight="1">
      <c r="B126" s="21"/>
      <c r="C126" s="22"/>
      <c r="D126" s="12"/>
      <c r="E126" s="12"/>
      <c r="G126" s="15"/>
    </row>
    <row r="127" spans="2:12" s="13" customFormat="1" ht="20.100000000000001" customHeight="1">
      <c r="B127" s="21"/>
      <c r="C127" s="22"/>
      <c r="D127" s="12"/>
      <c r="E127" s="12"/>
      <c r="G127" s="15"/>
    </row>
    <row r="128" spans="2:12" s="13" customFormat="1" ht="20.100000000000001" customHeight="1">
      <c r="B128" s="21"/>
      <c r="C128" s="22"/>
      <c r="D128" s="12"/>
      <c r="E128" s="12"/>
      <c r="G128" s="15"/>
    </row>
    <row r="129" spans="2:7" s="13" customFormat="1" ht="20.100000000000001" customHeight="1">
      <c r="B129" s="21"/>
      <c r="C129" s="22"/>
      <c r="D129" s="12"/>
      <c r="E129" s="12"/>
      <c r="G129" s="15"/>
    </row>
    <row r="130" spans="2:7" s="13" customFormat="1" ht="20.100000000000001" customHeight="1">
      <c r="B130" s="21"/>
      <c r="C130" s="22"/>
      <c r="D130" s="12"/>
      <c r="E130" s="12"/>
      <c r="G130" s="15"/>
    </row>
    <row r="131" spans="2:7" s="13" customFormat="1" ht="20.100000000000001" customHeight="1">
      <c r="B131" s="21"/>
      <c r="C131" s="22"/>
      <c r="D131" s="12"/>
      <c r="E131" s="12"/>
      <c r="G131" s="15"/>
    </row>
    <row r="132" spans="2:7" s="13" customFormat="1" ht="20.100000000000001" customHeight="1">
      <c r="B132" s="21"/>
      <c r="C132" s="22"/>
      <c r="D132" s="12"/>
      <c r="E132" s="12"/>
      <c r="G132" s="15"/>
    </row>
    <row r="133" spans="2:7" s="13" customFormat="1" ht="20.100000000000001" customHeight="1">
      <c r="B133" s="21"/>
      <c r="C133" s="22"/>
      <c r="D133" s="12"/>
      <c r="E133" s="12"/>
      <c r="G133" s="15"/>
    </row>
    <row r="134" spans="2:7" s="13" customFormat="1" ht="20.100000000000001" customHeight="1">
      <c r="B134" s="21"/>
      <c r="C134" s="22"/>
      <c r="D134" s="12"/>
      <c r="E134" s="12"/>
      <c r="G134" s="15"/>
    </row>
    <row r="135" spans="2:7" s="13" customFormat="1" ht="20.100000000000001" customHeight="1">
      <c r="B135" s="21"/>
      <c r="C135" s="22"/>
      <c r="D135" s="12"/>
      <c r="E135" s="12"/>
      <c r="G135" s="15"/>
    </row>
    <row r="136" spans="2:7" s="13" customFormat="1" ht="20.100000000000001" customHeight="1">
      <c r="B136" s="21"/>
      <c r="C136" s="22"/>
      <c r="D136" s="12"/>
      <c r="E136" s="12"/>
      <c r="G136" s="15"/>
    </row>
    <row r="137" spans="2:7" s="13" customFormat="1" ht="20.100000000000001" customHeight="1">
      <c r="B137" s="21"/>
      <c r="C137" s="22"/>
      <c r="D137" s="12"/>
      <c r="E137" s="12"/>
      <c r="G137" s="15"/>
    </row>
    <row r="138" spans="2:7" s="13" customFormat="1" ht="20.100000000000001" customHeight="1">
      <c r="B138" s="21"/>
      <c r="C138" s="22"/>
      <c r="D138" s="12"/>
      <c r="E138" s="12"/>
      <c r="G138" s="15"/>
    </row>
    <row r="139" spans="2:7" s="13" customFormat="1" ht="20.100000000000001" customHeight="1">
      <c r="B139" s="21"/>
      <c r="C139" s="22"/>
      <c r="D139" s="12"/>
      <c r="E139" s="12"/>
      <c r="G139" s="15"/>
    </row>
    <row r="140" spans="2:7" s="13" customFormat="1" ht="20.100000000000001" customHeight="1">
      <c r="B140" s="21"/>
      <c r="C140" s="22"/>
      <c r="D140" s="12"/>
      <c r="E140" s="12"/>
      <c r="G140" s="15"/>
    </row>
    <row r="141" spans="2:7" s="13" customFormat="1" ht="20.100000000000001" customHeight="1">
      <c r="B141" s="21"/>
      <c r="C141" s="22"/>
      <c r="D141" s="12"/>
      <c r="E141" s="12"/>
      <c r="G141" s="15"/>
    </row>
    <row r="142" spans="2:7" s="13" customFormat="1" ht="20.100000000000001" customHeight="1">
      <c r="B142" s="21"/>
      <c r="C142" s="22"/>
      <c r="D142" s="12"/>
      <c r="E142" s="12"/>
      <c r="G142" s="15"/>
    </row>
    <row r="143" spans="2:7" s="13" customFormat="1" ht="20.100000000000001" customHeight="1">
      <c r="B143" s="21"/>
      <c r="C143" s="22"/>
      <c r="D143" s="12"/>
      <c r="E143" s="12"/>
      <c r="G143" s="15"/>
    </row>
    <row r="144" spans="2:7" s="13" customFormat="1" ht="20.100000000000001" customHeight="1">
      <c r="B144" s="21"/>
      <c r="C144" s="22"/>
      <c r="D144" s="12"/>
      <c r="E144" s="12"/>
      <c r="G144" s="15"/>
    </row>
    <row r="145" spans="2:7" s="13" customFormat="1" ht="20.100000000000001" customHeight="1">
      <c r="B145" s="21"/>
      <c r="C145" s="22"/>
      <c r="D145" s="12"/>
      <c r="E145" s="12"/>
      <c r="G145" s="15"/>
    </row>
    <row r="146" spans="2:7" s="13" customFormat="1" ht="20.100000000000001" customHeight="1">
      <c r="B146" s="21"/>
      <c r="C146" s="22"/>
      <c r="D146" s="12"/>
      <c r="E146" s="12"/>
      <c r="G146" s="15"/>
    </row>
    <row r="147" spans="2:7" s="13" customFormat="1" ht="20.100000000000001" customHeight="1">
      <c r="B147" s="21"/>
      <c r="C147" s="22"/>
      <c r="D147" s="12"/>
      <c r="E147" s="12"/>
      <c r="G147" s="15"/>
    </row>
    <row r="148" spans="2:7" s="13" customFormat="1" ht="20.100000000000001" customHeight="1">
      <c r="B148" s="21"/>
      <c r="C148" s="22"/>
      <c r="D148" s="12"/>
      <c r="E148" s="12"/>
      <c r="G148" s="15"/>
    </row>
    <row r="149" spans="2:7" s="13" customFormat="1" ht="20.100000000000001" customHeight="1">
      <c r="B149" s="21"/>
      <c r="C149" s="22"/>
      <c r="D149" s="12"/>
      <c r="E149" s="12"/>
      <c r="G149" s="15"/>
    </row>
    <row r="150" spans="2:7" s="13" customFormat="1" ht="20.100000000000001" customHeight="1">
      <c r="B150" s="21"/>
      <c r="C150" s="22"/>
      <c r="D150" s="12"/>
      <c r="E150" s="12"/>
      <c r="G150" s="15"/>
    </row>
    <row r="151" spans="2:7" s="13" customFormat="1" ht="20.100000000000001" customHeight="1">
      <c r="B151" s="21"/>
      <c r="C151" s="22"/>
      <c r="D151" s="12"/>
      <c r="E151" s="12"/>
      <c r="G151" s="15"/>
    </row>
    <row r="152" spans="2:7" s="13" customFormat="1" ht="20.100000000000001" customHeight="1">
      <c r="B152" s="21"/>
      <c r="C152" s="22"/>
      <c r="D152" s="12"/>
      <c r="E152" s="12"/>
      <c r="G152" s="15"/>
    </row>
    <row r="153" spans="2:7" s="13" customFormat="1" ht="20.100000000000001" customHeight="1">
      <c r="B153" s="21"/>
      <c r="C153" s="22"/>
      <c r="D153" s="12"/>
      <c r="E153" s="12"/>
      <c r="G153" s="15"/>
    </row>
    <row r="154" spans="2:7" s="13" customFormat="1" ht="20.100000000000001" customHeight="1">
      <c r="B154" s="21"/>
      <c r="C154" s="22"/>
      <c r="D154" s="12"/>
      <c r="E154" s="12"/>
      <c r="G154" s="15"/>
    </row>
    <row r="155" spans="2:7" s="13" customFormat="1" ht="20.100000000000001" customHeight="1">
      <c r="B155" s="21"/>
      <c r="C155" s="22"/>
      <c r="D155" s="12"/>
      <c r="E155" s="12"/>
      <c r="G155" s="15"/>
    </row>
    <row r="156" spans="2:7" s="13" customFormat="1" ht="20.100000000000001" customHeight="1">
      <c r="B156" s="21"/>
      <c r="C156" s="22"/>
      <c r="D156" s="12"/>
      <c r="E156" s="12"/>
      <c r="G156" s="15"/>
    </row>
    <row r="157" spans="2:7" s="13" customFormat="1" ht="20.100000000000001" customHeight="1">
      <c r="B157" s="21"/>
      <c r="C157" s="22"/>
      <c r="D157" s="12"/>
      <c r="E157" s="12"/>
      <c r="G157" s="15"/>
    </row>
    <row r="158" spans="2:7" s="13" customFormat="1" ht="20.100000000000001" customHeight="1">
      <c r="B158" s="21"/>
      <c r="C158" s="22"/>
      <c r="D158" s="12"/>
      <c r="E158" s="12"/>
      <c r="G158" s="15"/>
    </row>
    <row r="159" spans="2:7" s="13" customFormat="1" ht="20.100000000000001" customHeight="1">
      <c r="B159" s="21"/>
      <c r="C159" s="22"/>
      <c r="D159" s="12"/>
      <c r="E159" s="12"/>
      <c r="G159" s="15"/>
    </row>
    <row r="160" spans="2:7" s="13" customFormat="1" ht="20.100000000000001" customHeight="1">
      <c r="B160" s="21"/>
      <c r="C160" s="22"/>
      <c r="D160" s="12"/>
      <c r="E160" s="12"/>
      <c r="G160" s="15"/>
    </row>
    <row r="161" spans="2:7" s="13" customFormat="1" ht="20.100000000000001" customHeight="1">
      <c r="B161" s="21"/>
      <c r="C161" s="22"/>
      <c r="D161" s="12"/>
      <c r="E161" s="12"/>
      <c r="G161" s="15"/>
    </row>
    <row r="162" spans="2:7" s="13" customFormat="1" ht="20.100000000000001" customHeight="1">
      <c r="B162" s="21"/>
      <c r="C162" s="22"/>
      <c r="D162" s="12"/>
      <c r="E162" s="12"/>
      <c r="G162" s="15"/>
    </row>
    <row r="163" spans="2:7" s="13" customFormat="1" ht="20.100000000000001" customHeight="1">
      <c r="B163" s="21"/>
      <c r="C163" s="22"/>
      <c r="D163" s="12"/>
      <c r="E163" s="12"/>
      <c r="G163" s="15"/>
    </row>
    <row r="164" spans="2:7" s="13" customFormat="1" ht="20.100000000000001" customHeight="1">
      <c r="B164" s="21"/>
      <c r="C164" s="22"/>
      <c r="D164" s="12"/>
      <c r="E164" s="12"/>
      <c r="G164" s="15"/>
    </row>
    <row r="165" spans="2:7" s="13" customFormat="1" ht="20.100000000000001" customHeight="1">
      <c r="B165" s="21"/>
      <c r="C165" s="22"/>
      <c r="D165" s="12"/>
      <c r="E165" s="12"/>
      <c r="G165" s="15"/>
    </row>
    <row r="166" spans="2:7" s="13" customFormat="1" ht="20.100000000000001" customHeight="1">
      <c r="B166" s="21"/>
      <c r="C166" s="22"/>
      <c r="D166" s="12"/>
      <c r="E166" s="12"/>
      <c r="G166" s="15"/>
    </row>
    <row r="167" spans="2:7" s="13" customFormat="1" ht="20.100000000000001" customHeight="1">
      <c r="B167" s="21"/>
      <c r="C167" s="22"/>
      <c r="D167" s="12"/>
      <c r="E167" s="12"/>
      <c r="G167" s="15"/>
    </row>
    <row r="168" spans="2:7" s="13" customFormat="1" ht="20.100000000000001" customHeight="1">
      <c r="B168" s="21"/>
      <c r="C168" s="22"/>
      <c r="D168" s="12"/>
      <c r="E168" s="12"/>
      <c r="G168" s="15"/>
    </row>
    <row r="169" spans="2:7" s="13" customFormat="1" ht="20.100000000000001" customHeight="1">
      <c r="B169" s="21"/>
      <c r="C169" s="22"/>
      <c r="D169" s="12"/>
      <c r="E169" s="12"/>
      <c r="G169" s="15"/>
    </row>
    <row r="170" spans="2:7" s="13" customFormat="1" ht="20.100000000000001" customHeight="1">
      <c r="B170" s="21"/>
      <c r="C170" s="22"/>
      <c r="D170" s="12"/>
      <c r="E170" s="12"/>
      <c r="G170" s="15"/>
    </row>
    <row r="171" spans="2:7" s="13" customFormat="1" ht="20.100000000000001" customHeight="1">
      <c r="B171" s="21"/>
      <c r="C171" s="22"/>
      <c r="D171" s="12"/>
      <c r="E171" s="12"/>
      <c r="G171" s="15"/>
    </row>
    <row r="172" spans="2:7" s="13" customFormat="1" ht="20.100000000000001" customHeight="1">
      <c r="B172" s="21"/>
      <c r="C172" s="22"/>
      <c r="D172" s="12"/>
      <c r="E172" s="12"/>
      <c r="G172" s="15"/>
    </row>
    <row r="173" spans="2:7" s="13" customFormat="1" ht="20.100000000000001" customHeight="1">
      <c r="B173" s="21"/>
      <c r="C173" s="22"/>
      <c r="D173" s="12"/>
      <c r="E173" s="12"/>
      <c r="G173" s="15"/>
    </row>
    <row r="174" spans="2:7" s="13" customFormat="1" ht="20.100000000000001" customHeight="1">
      <c r="B174" s="21"/>
      <c r="C174" s="22"/>
      <c r="D174" s="12"/>
      <c r="E174" s="12"/>
      <c r="G174" s="15"/>
    </row>
    <row r="175" spans="2:7" s="13" customFormat="1" ht="20.100000000000001" customHeight="1">
      <c r="B175" s="21"/>
      <c r="C175" s="22"/>
      <c r="D175" s="12"/>
      <c r="E175" s="12"/>
      <c r="G175" s="15"/>
    </row>
    <row r="176" spans="2:7" s="13" customFormat="1" ht="20.100000000000001" customHeight="1">
      <c r="B176" s="21"/>
      <c r="C176" s="22"/>
      <c r="D176" s="12"/>
      <c r="E176" s="12"/>
      <c r="G176" s="15"/>
    </row>
    <row r="177" spans="2:7" s="13" customFormat="1" ht="20.100000000000001" customHeight="1">
      <c r="B177" s="21"/>
      <c r="C177" s="22"/>
      <c r="D177" s="12"/>
      <c r="E177" s="12"/>
      <c r="G177" s="15"/>
    </row>
    <row r="178" spans="2:7" s="13" customFormat="1" ht="20.100000000000001" customHeight="1">
      <c r="B178" s="21"/>
      <c r="C178" s="22"/>
      <c r="D178" s="12"/>
      <c r="E178" s="12"/>
      <c r="G178" s="15"/>
    </row>
    <row r="179" spans="2:7" s="13" customFormat="1" ht="20.100000000000001" customHeight="1">
      <c r="B179" s="21"/>
      <c r="C179" s="22"/>
      <c r="D179" s="12"/>
      <c r="E179" s="12"/>
      <c r="G179" s="15"/>
    </row>
    <row r="180" spans="2:7" s="13" customFormat="1" ht="20.100000000000001" customHeight="1">
      <c r="B180" s="21"/>
      <c r="C180" s="22"/>
      <c r="D180" s="12"/>
      <c r="E180" s="12"/>
      <c r="G180" s="15"/>
    </row>
    <row r="181" spans="2:7" s="13" customFormat="1" ht="20.100000000000001" customHeight="1">
      <c r="B181" s="21"/>
      <c r="C181" s="22"/>
      <c r="D181" s="12"/>
      <c r="E181" s="12"/>
      <c r="G181" s="15"/>
    </row>
    <row r="182" spans="2:7" s="13" customFormat="1" ht="20.100000000000001" customHeight="1">
      <c r="B182" s="21"/>
      <c r="C182" s="22"/>
      <c r="D182" s="12"/>
      <c r="E182" s="12"/>
      <c r="G182" s="15"/>
    </row>
    <row r="183" spans="2:7" s="13" customFormat="1" ht="20.100000000000001" customHeight="1">
      <c r="B183" s="21"/>
      <c r="C183" s="22"/>
      <c r="D183" s="12"/>
      <c r="E183" s="12"/>
      <c r="G183" s="15"/>
    </row>
    <row r="184" spans="2:7" s="13" customFormat="1" ht="20.100000000000001" customHeight="1">
      <c r="B184" s="21"/>
      <c r="C184" s="22"/>
      <c r="D184" s="12"/>
      <c r="E184" s="12"/>
      <c r="G184" s="15"/>
    </row>
    <row r="185" spans="2:7" s="13" customFormat="1" ht="20.100000000000001" customHeight="1">
      <c r="B185" s="21"/>
      <c r="C185" s="22"/>
      <c r="D185" s="12"/>
      <c r="E185" s="12"/>
      <c r="G185" s="15"/>
    </row>
    <row r="186" spans="2:7" s="13" customFormat="1" ht="20.100000000000001" customHeight="1">
      <c r="B186" s="21"/>
      <c r="C186" s="22"/>
      <c r="D186" s="12"/>
      <c r="E186" s="12"/>
      <c r="G186" s="15"/>
    </row>
    <row r="187" spans="2:7" s="13" customFormat="1" ht="20.100000000000001" customHeight="1">
      <c r="B187" s="21"/>
      <c r="C187" s="22"/>
      <c r="D187" s="12"/>
      <c r="E187" s="12"/>
      <c r="G187" s="15"/>
    </row>
    <row r="188" spans="2:7" s="13" customFormat="1" ht="20.100000000000001" customHeight="1">
      <c r="B188" s="21"/>
      <c r="C188" s="22"/>
      <c r="D188" s="12"/>
      <c r="E188" s="12"/>
      <c r="G188" s="15"/>
    </row>
    <row r="189" spans="2:7" s="13" customFormat="1" ht="20.100000000000001" customHeight="1">
      <c r="B189" s="21"/>
      <c r="C189" s="22"/>
      <c r="D189" s="12"/>
      <c r="E189" s="12"/>
      <c r="G189" s="15"/>
    </row>
    <row r="190" spans="2:7" s="13" customFormat="1" ht="20.100000000000001" customHeight="1">
      <c r="B190" s="21"/>
      <c r="C190" s="22"/>
      <c r="D190" s="12"/>
      <c r="E190" s="12"/>
      <c r="G190" s="15"/>
    </row>
    <row r="191" spans="2:7" s="13" customFormat="1" ht="20.100000000000001" customHeight="1">
      <c r="B191" s="21"/>
      <c r="C191" s="22"/>
      <c r="D191" s="12"/>
      <c r="E191" s="12"/>
      <c r="G191" s="15"/>
    </row>
    <row r="192" spans="2:7" s="13" customFormat="1" ht="20.100000000000001" customHeight="1">
      <c r="B192" s="21"/>
      <c r="C192" s="22"/>
      <c r="D192" s="12"/>
      <c r="E192" s="12"/>
      <c r="G192" s="15"/>
    </row>
    <row r="193" spans="2:7" s="13" customFormat="1" ht="20.100000000000001" customHeight="1">
      <c r="B193" s="21"/>
      <c r="C193" s="22"/>
      <c r="D193" s="12"/>
      <c r="E193" s="12"/>
      <c r="G193" s="15"/>
    </row>
    <row r="194" spans="2:7" s="13" customFormat="1" ht="20.100000000000001" customHeight="1">
      <c r="B194" s="21"/>
      <c r="C194" s="22"/>
      <c r="D194" s="12"/>
      <c r="E194" s="12"/>
      <c r="G194" s="15"/>
    </row>
    <row r="195" spans="2:7" s="13" customFormat="1" ht="20.100000000000001" customHeight="1">
      <c r="B195" s="21"/>
      <c r="C195" s="22"/>
      <c r="D195" s="12"/>
      <c r="E195" s="12"/>
      <c r="G195" s="15"/>
    </row>
    <row r="196" spans="2:7" s="13" customFormat="1" ht="20.100000000000001" customHeight="1">
      <c r="B196" s="21"/>
      <c r="C196" s="22"/>
      <c r="D196" s="12"/>
      <c r="E196" s="12"/>
      <c r="G196" s="15"/>
    </row>
    <row r="197" spans="2:7" s="13" customFormat="1" ht="20.100000000000001" customHeight="1">
      <c r="B197" s="21"/>
      <c r="C197" s="22"/>
      <c r="D197" s="12"/>
      <c r="E197" s="12"/>
      <c r="G197" s="15"/>
    </row>
    <row r="198" spans="2:7" s="13" customFormat="1" ht="20.100000000000001" customHeight="1">
      <c r="B198" s="21"/>
      <c r="C198" s="22"/>
      <c r="D198" s="12"/>
      <c r="E198" s="12"/>
      <c r="G198" s="15"/>
    </row>
    <row r="199" spans="2:7" s="13" customFormat="1" ht="20.100000000000001" customHeight="1">
      <c r="B199" s="21"/>
      <c r="C199" s="22"/>
      <c r="D199" s="12"/>
      <c r="E199" s="12"/>
      <c r="G199" s="15"/>
    </row>
    <row r="200" spans="2:7" s="13" customFormat="1" ht="20.100000000000001" customHeight="1">
      <c r="B200" s="21"/>
      <c r="C200" s="22"/>
      <c r="D200" s="12"/>
      <c r="E200" s="12"/>
      <c r="G200" s="15"/>
    </row>
    <row r="201" spans="2:7" s="13" customFormat="1" ht="20.100000000000001" customHeight="1">
      <c r="B201" s="21"/>
      <c r="C201" s="22"/>
      <c r="D201" s="12"/>
      <c r="E201" s="12"/>
      <c r="G201" s="15"/>
    </row>
    <row r="202" spans="2:7" s="13" customFormat="1" ht="20.100000000000001" customHeight="1">
      <c r="B202" s="21"/>
      <c r="C202" s="22"/>
      <c r="D202" s="12"/>
      <c r="E202" s="12"/>
      <c r="G202" s="15"/>
    </row>
    <row r="203" spans="2:7" s="13" customFormat="1" ht="20.100000000000001" customHeight="1">
      <c r="B203" s="21"/>
      <c r="C203" s="22"/>
      <c r="D203" s="12"/>
      <c r="E203" s="12"/>
      <c r="G203" s="15"/>
    </row>
    <row r="204" spans="2:7" s="13" customFormat="1" ht="20.100000000000001" customHeight="1">
      <c r="B204" s="21"/>
      <c r="C204" s="22"/>
      <c r="D204" s="12"/>
      <c r="E204" s="12"/>
      <c r="G204" s="15"/>
    </row>
    <row r="205" spans="2:7" s="13" customFormat="1" ht="20.100000000000001" customHeight="1">
      <c r="B205" s="21"/>
      <c r="C205" s="22"/>
      <c r="D205" s="12"/>
      <c r="E205" s="12"/>
      <c r="G205" s="15"/>
    </row>
    <row r="206" spans="2:7" s="13" customFormat="1" ht="20.100000000000001" customHeight="1">
      <c r="B206" s="21"/>
      <c r="C206" s="22"/>
      <c r="D206" s="12"/>
      <c r="E206" s="12"/>
      <c r="G206" s="15"/>
    </row>
    <row r="207" spans="2:7" s="13" customFormat="1" ht="20.100000000000001" customHeight="1">
      <c r="B207" s="21"/>
      <c r="C207" s="22"/>
      <c r="D207" s="12"/>
      <c r="E207" s="12"/>
      <c r="G207" s="15"/>
    </row>
    <row r="208" spans="2:7" s="13" customFormat="1" ht="20.100000000000001" customHeight="1">
      <c r="B208" s="21"/>
      <c r="C208" s="22"/>
      <c r="D208" s="12"/>
      <c r="E208" s="12"/>
      <c r="G208" s="15"/>
    </row>
    <row r="209" spans="2:7" s="13" customFormat="1" ht="20.100000000000001" customHeight="1">
      <c r="B209" s="21"/>
      <c r="C209" s="22"/>
      <c r="D209" s="12"/>
      <c r="E209" s="12"/>
      <c r="G209" s="15"/>
    </row>
    <row r="210" spans="2:7" s="13" customFormat="1" ht="20.100000000000001" customHeight="1">
      <c r="B210" s="21"/>
      <c r="C210" s="22"/>
      <c r="D210" s="12"/>
      <c r="E210" s="12"/>
      <c r="G210" s="15"/>
    </row>
    <row r="211" spans="2:7" s="13" customFormat="1" ht="20.100000000000001" customHeight="1">
      <c r="B211" s="21"/>
      <c r="C211" s="22"/>
      <c r="D211" s="12"/>
      <c r="E211" s="12"/>
      <c r="G211" s="15"/>
    </row>
    <row r="212" spans="2:7" s="13" customFormat="1" ht="20.100000000000001" customHeight="1">
      <c r="B212" s="21"/>
      <c r="C212" s="22"/>
      <c r="D212" s="12"/>
      <c r="E212" s="12"/>
      <c r="G212" s="15"/>
    </row>
    <row r="213" spans="2:7" s="13" customFormat="1" ht="20.100000000000001" customHeight="1">
      <c r="B213" s="21"/>
      <c r="C213" s="22"/>
      <c r="D213" s="12"/>
      <c r="E213" s="12"/>
      <c r="G213" s="15"/>
    </row>
    <row r="214" spans="2:7" s="13" customFormat="1" ht="20.100000000000001" customHeight="1">
      <c r="B214" s="21"/>
      <c r="C214" s="22"/>
      <c r="D214" s="12"/>
      <c r="E214" s="12"/>
      <c r="G214" s="15"/>
    </row>
    <row r="215" spans="2:7" s="13" customFormat="1" ht="20.100000000000001" customHeight="1">
      <c r="B215" s="21"/>
      <c r="C215" s="22"/>
      <c r="D215" s="12"/>
      <c r="E215" s="12"/>
      <c r="G215" s="15"/>
    </row>
    <row r="216" spans="2:7" s="13" customFormat="1" ht="20.100000000000001" customHeight="1">
      <c r="B216" s="21"/>
      <c r="C216" s="22"/>
      <c r="D216" s="12"/>
      <c r="E216" s="12"/>
      <c r="G216" s="15"/>
    </row>
    <row r="217" spans="2:7" s="13" customFormat="1" ht="20.100000000000001" customHeight="1">
      <c r="B217" s="21"/>
      <c r="C217" s="22"/>
      <c r="D217" s="12"/>
      <c r="E217" s="12"/>
      <c r="G217" s="15"/>
    </row>
    <row r="218" spans="2:7" s="13" customFormat="1" ht="20.100000000000001" customHeight="1">
      <c r="B218" s="21"/>
      <c r="C218" s="22"/>
      <c r="D218" s="12"/>
      <c r="E218" s="12"/>
      <c r="G218" s="15"/>
    </row>
    <row r="219" spans="2:7" s="13" customFormat="1" ht="20.100000000000001" customHeight="1">
      <c r="B219" s="21"/>
      <c r="C219" s="22"/>
      <c r="D219" s="12"/>
      <c r="E219" s="12"/>
      <c r="G219" s="15"/>
    </row>
    <row r="220" spans="2:7" s="13" customFormat="1" ht="20.100000000000001" customHeight="1">
      <c r="B220" s="21"/>
      <c r="C220" s="22"/>
      <c r="D220" s="12"/>
      <c r="E220" s="12"/>
      <c r="G220" s="15"/>
    </row>
    <row r="221" spans="2:7" s="13" customFormat="1" ht="20.100000000000001" customHeight="1">
      <c r="B221" s="21"/>
      <c r="C221" s="22"/>
      <c r="D221" s="12"/>
      <c r="E221" s="12"/>
      <c r="G221" s="15"/>
    </row>
    <row r="222" spans="2:7" s="13" customFormat="1" ht="20.100000000000001" customHeight="1">
      <c r="B222" s="21"/>
      <c r="C222" s="22"/>
      <c r="D222" s="12"/>
      <c r="E222" s="12"/>
      <c r="G222" s="15"/>
    </row>
    <row r="223" spans="2:7" s="13" customFormat="1" ht="20.100000000000001" customHeight="1">
      <c r="B223" s="21"/>
      <c r="C223" s="22"/>
      <c r="D223" s="12"/>
      <c r="E223" s="12"/>
      <c r="G223" s="15"/>
    </row>
    <row r="224" spans="2:7" s="13" customFormat="1" ht="20.100000000000001" customHeight="1">
      <c r="B224" s="21"/>
      <c r="C224" s="22"/>
      <c r="D224" s="12"/>
      <c r="E224" s="12"/>
      <c r="G224" s="15"/>
    </row>
    <row r="225" spans="2:7" s="13" customFormat="1" ht="20.100000000000001" customHeight="1">
      <c r="B225" s="21"/>
      <c r="C225" s="22"/>
      <c r="D225" s="12"/>
      <c r="E225" s="12"/>
      <c r="G225" s="15"/>
    </row>
    <row r="226" spans="2:7" s="13" customFormat="1" ht="20.100000000000001" customHeight="1">
      <c r="B226" s="21"/>
      <c r="C226" s="22"/>
      <c r="D226" s="12"/>
      <c r="E226" s="12"/>
      <c r="G226" s="15"/>
    </row>
    <row r="227" spans="2:7" s="13" customFormat="1" ht="20.100000000000001" customHeight="1">
      <c r="B227" s="21"/>
      <c r="C227" s="22"/>
      <c r="D227" s="12"/>
      <c r="E227" s="12"/>
      <c r="G227" s="15"/>
    </row>
    <row r="228" spans="2:7" s="13" customFormat="1" ht="20.100000000000001" customHeight="1">
      <c r="B228" s="21"/>
      <c r="C228" s="22"/>
      <c r="D228" s="12"/>
      <c r="E228" s="12"/>
      <c r="G228" s="15"/>
    </row>
    <row r="229" spans="2:7" s="13" customFormat="1" ht="20.100000000000001" customHeight="1">
      <c r="B229" s="21"/>
      <c r="C229" s="22"/>
      <c r="D229" s="12"/>
      <c r="E229" s="12"/>
      <c r="G229" s="15"/>
    </row>
    <row r="230" spans="2:7" s="13" customFormat="1" ht="20.100000000000001" customHeight="1">
      <c r="B230" s="21"/>
      <c r="C230" s="22"/>
      <c r="D230" s="12"/>
      <c r="E230" s="12"/>
      <c r="G230" s="15"/>
    </row>
    <row r="231" spans="2:7" s="13" customFormat="1" ht="20.100000000000001" customHeight="1">
      <c r="B231" s="21"/>
      <c r="C231" s="22"/>
      <c r="D231" s="12"/>
      <c r="E231" s="12"/>
      <c r="G231" s="15"/>
    </row>
    <row r="232" spans="2:7" s="13" customFormat="1" ht="20.100000000000001" customHeight="1">
      <c r="B232" s="21"/>
      <c r="C232" s="22"/>
      <c r="D232" s="12"/>
      <c r="E232" s="12"/>
      <c r="G232" s="15"/>
    </row>
    <row r="233" spans="2:7" s="13" customFormat="1" ht="20.100000000000001" customHeight="1">
      <c r="B233" s="21"/>
      <c r="C233" s="22"/>
      <c r="D233" s="12"/>
      <c r="E233" s="12"/>
      <c r="G233" s="15"/>
    </row>
    <row r="234" spans="2:7" s="13" customFormat="1" ht="20.100000000000001" customHeight="1">
      <c r="B234" s="21"/>
      <c r="C234" s="22"/>
      <c r="D234" s="12"/>
      <c r="E234" s="12"/>
      <c r="G234" s="15"/>
    </row>
    <row r="235" spans="2:7" s="13" customFormat="1" ht="20.100000000000001" customHeight="1">
      <c r="B235" s="22"/>
      <c r="C235" s="22"/>
      <c r="D235" s="12"/>
      <c r="E235" s="12"/>
      <c r="G235" s="15"/>
    </row>
    <row r="236" spans="2:7" s="13" customFormat="1" ht="20.100000000000001" customHeight="1">
      <c r="B236" s="22"/>
      <c r="C236" s="22"/>
      <c r="D236" s="12"/>
      <c r="E236" s="12"/>
      <c r="G236" s="15"/>
    </row>
    <row r="237" spans="2:7" s="13" customFormat="1" ht="20.100000000000001" customHeight="1">
      <c r="B237" s="22"/>
      <c r="C237" s="22"/>
      <c r="D237" s="12"/>
      <c r="E237" s="12"/>
      <c r="G237" s="15"/>
    </row>
    <row r="238" spans="2:7" s="13" customFormat="1" ht="20.100000000000001" customHeight="1">
      <c r="B238" s="22"/>
      <c r="C238" s="22"/>
      <c r="D238" s="12"/>
      <c r="E238" s="12"/>
      <c r="G238" s="15"/>
    </row>
    <row r="239" spans="2:7" s="13" customFormat="1" ht="20.100000000000001" customHeight="1">
      <c r="B239" s="22"/>
      <c r="C239" s="22"/>
      <c r="D239" s="12"/>
      <c r="E239" s="12"/>
      <c r="G239" s="15"/>
    </row>
    <row r="240" spans="2:7" s="13" customFormat="1" ht="20.100000000000001" customHeight="1">
      <c r="B240" s="22"/>
      <c r="C240" s="22"/>
      <c r="D240" s="12"/>
      <c r="E240" s="12"/>
      <c r="G240" s="15"/>
    </row>
    <row r="241" spans="2:7" s="13" customFormat="1" ht="20.100000000000001" customHeight="1">
      <c r="B241" s="22"/>
      <c r="C241" s="22"/>
      <c r="D241" s="12"/>
      <c r="E241" s="12"/>
      <c r="G241" s="15"/>
    </row>
    <row r="242" spans="2:7" s="13" customFormat="1" ht="20.100000000000001" customHeight="1">
      <c r="B242" s="22"/>
      <c r="C242" s="22"/>
      <c r="D242" s="12"/>
      <c r="E242" s="12"/>
      <c r="G242" s="15"/>
    </row>
    <row r="243" spans="2:7" s="13" customFormat="1" ht="20.100000000000001" customHeight="1">
      <c r="B243" s="22"/>
      <c r="C243" s="22"/>
      <c r="D243" s="12"/>
      <c r="E243" s="12"/>
      <c r="G243" s="15"/>
    </row>
    <row r="244" spans="2:7" s="13" customFormat="1" ht="20.100000000000001" customHeight="1">
      <c r="B244" s="22"/>
      <c r="C244" s="22"/>
      <c r="D244" s="12"/>
      <c r="E244" s="12"/>
      <c r="G244" s="15"/>
    </row>
    <row r="245" spans="2:7" s="13" customFormat="1" ht="20.100000000000001" customHeight="1">
      <c r="B245" s="22"/>
      <c r="C245" s="22"/>
      <c r="D245" s="12"/>
      <c r="E245" s="12"/>
      <c r="G245" s="15"/>
    </row>
    <row r="246" spans="2:7" s="13" customFormat="1" ht="20.100000000000001" customHeight="1">
      <c r="B246" s="22"/>
      <c r="C246" s="22"/>
      <c r="D246" s="12"/>
      <c r="E246" s="12"/>
      <c r="G246" s="15"/>
    </row>
    <row r="247" spans="2:7" s="13" customFormat="1" ht="20.100000000000001" customHeight="1">
      <c r="B247" s="22"/>
      <c r="C247" s="22"/>
      <c r="D247" s="12"/>
      <c r="E247" s="12"/>
      <c r="G247" s="15"/>
    </row>
    <row r="248" spans="2:7" s="13" customFormat="1" ht="20.100000000000001" customHeight="1">
      <c r="B248" s="22"/>
      <c r="C248" s="22"/>
      <c r="D248" s="12"/>
      <c r="E248" s="12"/>
      <c r="G248" s="15"/>
    </row>
    <row r="249" spans="2:7" s="13" customFormat="1" ht="20.100000000000001" customHeight="1">
      <c r="B249" s="22"/>
      <c r="C249" s="22"/>
      <c r="D249" s="12"/>
      <c r="E249" s="12"/>
      <c r="G249" s="15"/>
    </row>
    <row r="250" spans="2:7" s="13" customFormat="1" ht="20.100000000000001" customHeight="1">
      <c r="B250" s="22"/>
      <c r="C250" s="22"/>
      <c r="D250" s="12"/>
      <c r="E250" s="12"/>
      <c r="G250" s="15"/>
    </row>
    <row r="251" spans="2:7" s="13" customFormat="1" ht="20.100000000000001" customHeight="1">
      <c r="B251" s="22"/>
      <c r="C251" s="22"/>
      <c r="D251" s="12"/>
      <c r="E251" s="12"/>
      <c r="G251" s="15"/>
    </row>
    <row r="252" spans="2:7" s="13" customFormat="1" ht="20.100000000000001" customHeight="1">
      <c r="B252" s="22"/>
      <c r="C252" s="22"/>
      <c r="D252" s="12"/>
      <c r="E252" s="12"/>
      <c r="G252" s="15"/>
    </row>
    <row r="253" spans="2:7" s="13" customFormat="1" ht="20.100000000000001" customHeight="1">
      <c r="B253" s="22"/>
      <c r="C253" s="22"/>
      <c r="D253" s="12"/>
      <c r="E253" s="12"/>
      <c r="G253" s="15"/>
    </row>
    <row r="254" spans="2:7" s="13" customFormat="1" ht="20.100000000000001" customHeight="1">
      <c r="B254" s="22"/>
      <c r="C254" s="22"/>
      <c r="D254" s="12"/>
      <c r="E254" s="12"/>
      <c r="G254" s="15"/>
    </row>
    <row r="255" spans="2:7" s="13" customFormat="1" ht="20.100000000000001" customHeight="1">
      <c r="B255" s="22"/>
      <c r="C255" s="22"/>
      <c r="D255" s="12"/>
      <c r="E255" s="12"/>
      <c r="G255" s="15"/>
    </row>
    <row r="256" spans="2:7" s="13" customFormat="1" ht="20.100000000000001" customHeight="1">
      <c r="B256" s="22"/>
      <c r="C256" s="22"/>
      <c r="D256" s="12"/>
      <c r="E256" s="12"/>
      <c r="G256" s="15"/>
    </row>
    <row r="257" spans="2:7" s="13" customFormat="1" ht="20.100000000000001" customHeight="1">
      <c r="B257" s="22"/>
      <c r="C257" s="22"/>
      <c r="D257" s="12"/>
      <c r="E257" s="12"/>
      <c r="G257" s="15"/>
    </row>
    <row r="258" spans="2:7" s="13" customFormat="1" ht="20.100000000000001" customHeight="1">
      <c r="B258" s="22"/>
      <c r="C258" s="22"/>
      <c r="D258" s="12"/>
      <c r="E258" s="12"/>
      <c r="G258" s="15"/>
    </row>
    <row r="259" spans="2:7" s="13" customFormat="1" ht="20.100000000000001" customHeight="1">
      <c r="B259" s="22"/>
      <c r="C259" s="22"/>
      <c r="D259" s="12"/>
      <c r="E259" s="12"/>
      <c r="G259" s="15"/>
    </row>
    <row r="260" spans="2:7" s="13" customFormat="1" ht="20.100000000000001" customHeight="1">
      <c r="B260" s="22"/>
      <c r="C260" s="22"/>
      <c r="D260" s="12"/>
      <c r="E260" s="12"/>
      <c r="G260" s="15"/>
    </row>
    <row r="261" spans="2:7" s="13" customFormat="1" ht="20.100000000000001" customHeight="1">
      <c r="B261" s="22"/>
      <c r="C261" s="22"/>
      <c r="D261" s="12"/>
      <c r="E261" s="12"/>
      <c r="G261" s="15"/>
    </row>
    <row r="262" spans="2:7" s="13" customFormat="1" ht="20.100000000000001" customHeight="1">
      <c r="B262" s="22"/>
      <c r="C262" s="22"/>
      <c r="D262" s="12"/>
      <c r="E262" s="12"/>
      <c r="G262" s="15"/>
    </row>
    <row r="263" spans="2:7" s="13" customFormat="1" ht="20.100000000000001" customHeight="1">
      <c r="B263" s="22"/>
      <c r="C263" s="22"/>
      <c r="D263" s="12"/>
      <c r="E263" s="12"/>
      <c r="G263" s="15"/>
    </row>
    <row r="264" spans="2:7" s="13" customFormat="1" ht="20.100000000000001" customHeight="1">
      <c r="B264" s="22"/>
      <c r="C264" s="22"/>
      <c r="D264" s="12"/>
      <c r="E264" s="12"/>
      <c r="G264" s="15"/>
    </row>
    <row r="265" spans="2:7" s="13" customFormat="1" ht="20.100000000000001" customHeight="1">
      <c r="B265" s="22"/>
      <c r="C265" s="22"/>
      <c r="D265" s="12"/>
      <c r="E265" s="12"/>
      <c r="G265" s="15"/>
    </row>
    <row r="266" spans="2:7" s="13" customFormat="1" ht="20.100000000000001" customHeight="1">
      <c r="B266" s="22"/>
      <c r="C266" s="22"/>
      <c r="D266" s="12"/>
      <c r="E266" s="12"/>
      <c r="G266" s="15"/>
    </row>
    <row r="267" spans="2:7" s="13" customFormat="1" ht="20.100000000000001" customHeight="1">
      <c r="B267" s="22"/>
      <c r="C267" s="22"/>
      <c r="D267" s="12"/>
      <c r="E267" s="12"/>
      <c r="G267" s="15"/>
    </row>
    <row r="268" spans="2:7" s="13" customFormat="1" ht="20.100000000000001" customHeight="1">
      <c r="B268" s="22"/>
      <c r="C268" s="22"/>
      <c r="D268" s="12"/>
      <c r="E268" s="12"/>
      <c r="G268" s="15"/>
    </row>
    <row r="269" spans="2:7" s="13" customFormat="1" ht="20.100000000000001" customHeight="1">
      <c r="B269" s="22"/>
      <c r="C269" s="22"/>
      <c r="D269" s="12"/>
      <c r="E269" s="12"/>
      <c r="G269" s="15"/>
    </row>
    <row r="270" spans="2:7" s="13" customFormat="1" ht="20.100000000000001" customHeight="1">
      <c r="B270" s="22"/>
      <c r="C270" s="22"/>
      <c r="D270" s="12"/>
      <c r="E270" s="12"/>
      <c r="G270" s="15"/>
    </row>
    <row r="271" spans="2:7" s="13" customFormat="1" ht="20.100000000000001" customHeight="1">
      <c r="B271" s="22"/>
      <c r="C271" s="22"/>
      <c r="D271" s="12"/>
      <c r="E271" s="12"/>
      <c r="G271" s="15"/>
    </row>
    <row r="272" spans="2:7" s="13" customFormat="1" ht="20.100000000000001" customHeight="1">
      <c r="B272" s="22"/>
      <c r="C272" s="22"/>
      <c r="D272" s="12"/>
      <c r="E272" s="12"/>
      <c r="G272" s="15"/>
    </row>
    <row r="273" spans="2:7" s="13" customFormat="1" ht="20.100000000000001" customHeight="1">
      <c r="B273" s="22"/>
      <c r="C273" s="22"/>
      <c r="D273" s="12"/>
      <c r="E273" s="12"/>
      <c r="G273" s="15"/>
    </row>
    <row r="274" spans="2:7" s="13" customFormat="1" ht="20.100000000000001" customHeight="1">
      <c r="B274" s="22"/>
      <c r="C274" s="22"/>
      <c r="D274" s="12"/>
      <c r="E274" s="12"/>
      <c r="G274" s="15"/>
    </row>
    <row r="275" spans="2:7" s="13" customFormat="1" ht="20.100000000000001" customHeight="1">
      <c r="B275" s="22"/>
      <c r="C275" s="22"/>
      <c r="D275" s="12"/>
      <c r="E275" s="12"/>
      <c r="G275" s="15"/>
    </row>
    <row r="276" spans="2:7" s="13" customFormat="1" ht="20.100000000000001" customHeight="1">
      <c r="B276" s="22"/>
      <c r="C276" s="22"/>
      <c r="D276" s="12"/>
      <c r="E276" s="12"/>
      <c r="G276" s="15"/>
    </row>
    <row r="277" spans="2:7" s="13" customFormat="1" ht="20.100000000000001" customHeight="1">
      <c r="B277" s="22"/>
      <c r="C277" s="22"/>
      <c r="D277" s="12"/>
      <c r="E277" s="12"/>
      <c r="G277" s="15"/>
    </row>
    <row r="278" spans="2:7" s="13" customFormat="1" ht="20.100000000000001" customHeight="1">
      <c r="B278" s="22"/>
      <c r="C278" s="22"/>
      <c r="D278" s="12"/>
      <c r="E278" s="12"/>
      <c r="G278" s="15"/>
    </row>
    <row r="279" spans="2:7" s="13" customFormat="1" ht="20.100000000000001" customHeight="1">
      <c r="B279" s="22"/>
      <c r="C279" s="22"/>
      <c r="D279" s="12"/>
      <c r="E279" s="12"/>
      <c r="G279" s="15"/>
    </row>
    <row r="280" spans="2:7" s="13" customFormat="1" ht="20.100000000000001" customHeight="1">
      <c r="B280" s="22"/>
      <c r="C280" s="22"/>
      <c r="D280" s="12"/>
      <c r="E280" s="12"/>
      <c r="G280" s="15"/>
    </row>
    <row r="281" spans="2:7" s="13" customFormat="1" ht="20.100000000000001" customHeight="1">
      <c r="B281" s="22"/>
      <c r="C281" s="22"/>
      <c r="D281" s="12"/>
      <c r="E281" s="12"/>
      <c r="G281" s="15"/>
    </row>
    <row r="282" spans="2:7" s="13" customFormat="1" ht="20.100000000000001" customHeight="1">
      <c r="B282" s="22"/>
      <c r="C282" s="22"/>
      <c r="D282" s="12"/>
      <c r="E282" s="12"/>
      <c r="G282" s="15"/>
    </row>
    <row r="283" spans="2:7" s="13" customFormat="1" ht="20.100000000000001" customHeight="1">
      <c r="B283" s="22"/>
      <c r="C283" s="22"/>
      <c r="D283" s="12"/>
      <c r="E283" s="12"/>
      <c r="G283" s="15"/>
    </row>
    <row r="284" spans="2:7" s="13" customFormat="1" ht="20.100000000000001" customHeight="1">
      <c r="B284" s="22"/>
      <c r="C284" s="22"/>
      <c r="D284" s="12"/>
      <c r="E284" s="12"/>
      <c r="G284" s="15"/>
    </row>
    <row r="285" spans="2:7" s="13" customFormat="1" ht="20.100000000000001" customHeight="1">
      <c r="B285" s="22"/>
      <c r="C285" s="22"/>
      <c r="D285" s="12"/>
      <c r="E285" s="12"/>
      <c r="G285" s="15"/>
    </row>
    <row r="286" spans="2:7" ht="20.100000000000001" customHeight="1">
      <c r="B286" s="23"/>
      <c r="C286" s="23"/>
    </row>
    <row r="287" spans="2:7" ht="20.100000000000001" customHeight="1">
      <c r="B287" s="23"/>
      <c r="C287" s="23"/>
    </row>
    <row r="288" spans="2:7" ht="20.100000000000001" customHeight="1">
      <c r="B288" s="23"/>
      <c r="C288" s="23"/>
    </row>
    <row r="289" spans="2:3" ht="20.100000000000001" customHeight="1">
      <c r="B289" s="23"/>
      <c r="C289" s="23"/>
    </row>
    <row r="290" spans="2:3" ht="20.100000000000001" customHeight="1">
      <c r="B290" s="23"/>
      <c r="C290" s="23"/>
    </row>
    <row r="291" spans="2:3" ht="20.100000000000001" customHeight="1">
      <c r="B291" s="23"/>
      <c r="C291" s="23"/>
    </row>
    <row r="292" spans="2:3" ht="20.100000000000001" customHeight="1">
      <c r="B292" s="23"/>
      <c r="C292" s="23"/>
    </row>
    <row r="293" spans="2:3" ht="20.100000000000001" customHeight="1">
      <c r="B293" s="23"/>
      <c r="C293" s="23"/>
    </row>
    <row r="294" spans="2:3" ht="20.100000000000001" customHeight="1">
      <c r="B294" s="23"/>
      <c r="C294" s="23"/>
    </row>
    <row r="295" spans="2:3" ht="20.100000000000001" customHeight="1">
      <c r="B295" s="23"/>
      <c r="C295" s="23"/>
    </row>
    <row r="296" spans="2:3" ht="20.100000000000001" customHeight="1">
      <c r="B296" s="23"/>
      <c r="C296" s="23"/>
    </row>
    <row r="297" spans="2:3" ht="20.100000000000001" customHeight="1">
      <c r="B297" s="23"/>
      <c r="C297" s="23"/>
    </row>
    <row r="298" spans="2:3" ht="20.100000000000001" customHeight="1">
      <c r="B298" s="23"/>
      <c r="C298" s="23"/>
    </row>
    <row r="299" spans="2:3" ht="20.100000000000001" customHeight="1">
      <c r="B299" s="23"/>
      <c r="C299" s="23"/>
    </row>
    <row r="300" spans="2:3" ht="20.100000000000001" customHeight="1">
      <c r="B300" s="23"/>
      <c r="C300" s="23"/>
    </row>
    <row r="301" spans="2:3" ht="20.100000000000001" customHeight="1">
      <c r="B301" s="23"/>
      <c r="C301" s="23"/>
    </row>
    <row r="302" spans="2:3" ht="20.100000000000001" customHeight="1">
      <c r="B302" s="23"/>
      <c r="C302" s="23"/>
    </row>
    <row r="303" spans="2:3" ht="20.100000000000001" customHeight="1">
      <c r="B303" s="23"/>
      <c r="C303" s="23"/>
    </row>
    <row r="304" spans="2:3" ht="20.100000000000001" customHeight="1">
      <c r="B304" s="23"/>
      <c r="C304" s="23"/>
    </row>
    <row r="305" spans="2:3" ht="20.100000000000001" customHeight="1">
      <c r="B305" s="23"/>
      <c r="C305" s="23"/>
    </row>
    <row r="306" spans="2:3" ht="20.100000000000001" customHeight="1">
      <c r="B306" s="23"/>
      <c r="C306" s="23"/>
    </row>
    <row r="307" spans="2:3" ht="20.100000000000001" customHeight="1">
      <c r="B307" s="23"/>
      <c r="C307" s="23"/>
    </row>
    <row r="308" spans="2:3" ht="20.100000000000001" customHeight="1">
      <c r="B308" s="23"/>
      <c r="C308" s="23"/>
    </row>
    <row r="309" spans="2:3" ht="20.100000000000001" customHeight="1">
      <c r="B309" s="23"/>
      <c r="C309" s="23"/>
    </row>
    <row r="310" spans="2:3" ht="20.100000000000001" customHeight="1">
      <c r="B310" s="23"/>
      <c r="C310" s="23"/>
    </row>
    <row r="311" spans="2:3" ht="20.100000000000001" customHeight="1">
      <c r="B311" s="23"/>
      <c r="C311" s="23"/>
    </row>
    <row r="312" spans="2:3" ht="20.100000000000001" customHeight="1">
      <c r="B312" s="23"/>
      <c r="C312" s="23"/>
    </row>
    <row r="313" spans="2:3" ht="20.100000000000001" customHeight="1">
      <c r="B313" s="23"/>
      <c r="C313" s="23"/>
    </row>
    <row r="314" spans="2:3" ht="20.100000000000001" customHeight="1">
      <c r="B314" s="23"/>
      <c r="C314" s="23"/>
    </row>
    <row r="315" spans="2:3" ht="20.100000000000001" customHeight="1">
      <c r="B315" s="23"/>
      <c r="C315" s="23"/>
    </row>
    <row r="316" spans="2:3" ht="20.100000000000001" customHeight="1">
      <c r="B316" s="23"/>
      <c r="C316" s="23"/>
    </row>
    <row r="317" spans="2:3" ht="20.100000000000001" customHeight="1">
      <c r="B317" s="23"/>
      <c r="C317" s="23"/>
    </row>
    <row r="318" spans="2:3" ht="20.100000000000001" customHeight="1">
      <c r="B318" s="23"/>
      <c r="C318" s="23"/>
    </row>
    <row r="319" spans="2:3" ht="20.100000000000001" customHeight="1">
      <c r="B319" s="23"/>
      <c r="C319" s="23"/>
    </row>
    <row r="320" spans="2:3" ht="20.100000000000001" customHeight="1">
      <c r="B320" s="23"/>
      <c r="C320" s="23"/>
    </row>
    <row r="321" spans="2:3" ht="20.100000000000001" customHeight="1">
      <c r="B321" s="23"/>
      <c r="C321" s="23"/>
    </row>
    <row r="322" spans="2:3" ht="20.100000000000001" customHeight="1">
      <c r="B322" s="23"/>
      <c r="C322" s="23"/>
    </row>
    <row r="323" spans="2:3" ht="20.100000000000001" customHeight="1">
      <c r="B323" s="23"/>
      <c r="C323" s="23"/>
    </row>
    <row r="324" spans="2:3" ht="20.100000000000001" customHeight="1">
      <c r="B324" s="23"/>
      <c r="C324" s="23"/>
    </row>
    <row r="325" spans="2:3" ht="20.100000000000001" customHeight="1">
      <c r="B325" s="23"/>
      <c r="C325" s="23"/>
    </row>
    <row r="326" spans="2:3" ht="20.100000000000001" customHeight="1">
      <c r="B326" s="23"/>
      <c r="C326" s="23"/>
    </row>
    <row r="327" spans="2:3" ht="20.100000000000001" customHeight="1">
      <c r="B327" s="23"/>
      <c r="C327" s="23"/>
    </row>
    <row r="328" spans="2:3" ht="20.100000000000001" customHeight="1">
      <c r="B328" s="23"/>
      <c r="C328" s="23"/>
    </row>
    <row r="329" spans="2:3" ht="20.100000000000001" customHeight="1">
      <c r="B329" s="23"/>
      <c r="C329" s="23"/>
    </row>
    <row r="330" spans="2:3" ht="20.100000000000001" customHeight="1">
      <c r="B330" s="23"/>
      <c r="C330" s="23"/>
    </row>
    <row r="331" spans="2:3" ht="20.100000000000001" customHeight="1">
      <c r="B331" s="23"/>
      <c r="C331" s="23"/>
    </row>
    <row r="332" spans="2:3" ht="20.100000000000001" customHeight="1">
      <c r="B332" s="23"/>
      <c r="C332" s="23"/>
    </row>
    <row r="333" spans="2:3" ht="20.100000000000001" customHeight="1">
      <c r="B333" s="23"/>
      <c r="C333" s="23"/>
    </row>
    <row r="334" spans="2:3" ht="20.100000000000001" customHeight="1">
      <c r="B334" s="23"/>
      <c r="C334" s="23"/>
    </row>
    <row r="335" spans="2:3" ht="20.100000000000001" customHeight="1">
      <c r="B335" s="23"/>
      <c r="C335" s="23"/>
    </row>
    <row r="336" spans="2:3" ht="20.100000000000001" customHeight="1">
      <c r="B336" s="23"/>
      <c r="C336" s="23"/>
    </row>
    <row r="337" spans="2:3" ht="20.100000000000001" customHeight="1">
      <c r="B337" s="23"/>
      <c r="C337" s="23"/>
    </row>
    <row r="338" spans="2:3" ht="20.100000000000001" customHeight="1">
      <c r="B338" s="23"/>
      <c r="C338" s="23"/>
    </row>
    <row r="339" spans="2:3" ht="20.100000000000001" customHeight="1">
      <c r="B339" s="23"/>
      <c r="C339" s="23"/>
    </row>
    <row r="340" spans="2:3" ht="20.100000000000001" customHeight="1">
      <c r="B340" s="23"/>
      <c r="C340" s="23"/>
    </row>
    <row r="341" spans="2:3" ht="20.100000000000001" customHeight="1">
      <c r="B341" s="23"/>
      <c r="C341" s="23"/>
    </row>
    <row r="342" spans="2:3" ht="20.100000000000001" customHeight="1">
      <c r="B342" s="23"/>
      <c r="C342" s="23"/>
    </row>
    <row r="343" spans="2:3" ht="20.100000000000001" customHeight="1">
      <c r="B343" s="23"/>
      <c r="C343" s="23"/>
    </row>
    <row r="344" spans="2:3" ht="20.100000000000001" customHeight="1">
      <c r="B344" s="23"/>
      <c r="C344" s="23"/>
    </row>
    <row r="345" spans="2:3" ht="20.100000000000001" customHeight="1">
      <c r="B345" s="23"/>
      <c r="C345" s="23"/>
    </row>
    <row r="346" spans="2:3" ht="20.100000000000001" customHeight="1"/>
    <row r="347" spans="2:3" ht="20.100000000000001" customHeight="1"/>
    <row r="348" spans="2:3" ht="20.100000000000001" customHeight="1"/>
    <row r="349" spans="2:3" ht="20.100000000000001" customHeight="1"/>
    <row r="350" spans="2:3" ht="20.100000000000001" customHeight="1"/>
    <row r="351" spans="2:3" ht="20.100000000000001" customHeight="1"/>
    <row r="352" spans="2:3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</sheetData>
  <autoFilter ref="A5:O5" xr:uid="{C452A70E-5DA2-4C1A-9B61-9ECAF2CB5210}"/>
  <mergeCells count="7">
    <mergeCell ref="B2:L2"/>
    <mergeCell ref="B3:L3"/>
    <mergeCell ref="D4:F4"/>
    <mergeCell ref="H4:L4"/>
    <mergeCell ref="B4:B5"/>
    <mergeCell ref="C4:C5"/>
    <mergeCell ref="G4:G5"/>
  </mergeCells>
  <phoneticPr fontId="2" type="noConversion"/>
  <pageMargins left="0.7" right="0.7" top="0.75" bottom="0.75" header="0.3" footer="0.3"/>
  <pageSetup paperSize="9" scale="60" orientation="portrait" r:id="rId1"/>
  <rowBreaks count="2" manualBreakCount="2">
    <brk id="55" max="11" man="1"/>
    <brk id="114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0.79998168889431442"/>
  </sheetPr>
  <dimension ref="A1:I457"/>
  <sheetViews>
    <sheetView view="pageBreakPreview" zoomScale="70" zoomScaleNormal="100" zoomScaleSheetLayoutView="70" workbookViewId="0">
      <pane xSplit="1" ySplit="5" topLeftCell="B6" activePane="bottomRight" state="frozen"/>
      <selection activeCell="B2" sqref="B2:L2"/>
      <selection pane="topRight" activeCell="B2" sqref="B2:L2"/>
      <selection pane="bottomLeft" activeCell="B2" sqref="B2:L2"/>
      <selection pane="bottomRight" activeCell="F27" sqref="F27"/>
    </sheetView>
  </sheetViews>
  <sheetFormatPr defaultRowHeight="16.5"/>
  <cols>
    <col min="1" max="1" width="1.625" customWidth="1"/>
    <col min="2" max="2" width="5.625" customWidth="1"/>
    <col min="3" max="3" width="28.625" customWidth="1"/>
    <col min="4" max="4" width="10.625" style="1" customWidth="1"/>
    <col min="5" max="5" width="10.625" style="12" customWidth="1"/>
    <col min="6" max="6" width="20.625" customWidth="1"/>
    <col min="7" max="7" width="10.625" style="75" customWidth="1"/>
    <col min="8" max="8" width="40.625" customWidth="1"/>
    <col min="9" max="9" width="6.875" style="67" customWidth="1"/>
    <col min="10" max="11" width="30.625" customWidth="1"/>
  </cols>
  <sheetData>
    <row r="1" spans="2:9" ht="9.9499999999999993" customHeight="1">
      <c r="E1" s="1"/>
    </row>
    <row r="2" spans="2:9" ht="50.1" customHeight="1">
      <c r="B2" s="173" t="s">
        <v>663</v>
      </c>
      <c r="C2" s="174"/>
      <c r="D2" s="174"/>
      <c r="E2" s="174"/>
      <c r="F2" s="174"/>
      <c r="G2" s="174"/>
      <c r="H2" s="175"/>
    </row>
    <row r="3" spans="2:9" ht="20.100000000000001" customHeight="1">
      <c r="B3" s="176" t="s">
        <v>1672</v>
      </c>
      <c r="C3" s="177"/>
      <c r="D3" s="177"/>
      <c r="E3" s="177"/>
      <c r="F3" s="177"/>
      <c r="G3" s="177"/>
      <c r="H3" s="224"/>
    </row>
    <row r="4" spans="2:9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10" t="s">
        <v>3</v>
      </c>
      <c r="H4" s="211" t="s">
        <v>5</v>
      </c>
      <c r="I4" s="67"/>
    </row>
    <row r="5" spans="2:9" s="1" customFormat="1" ht="39.950000000000003" customHeight="1">
      <c r="B5" s="207"/>
      <c r="C5" s="207"/>
      <c r="D5" s="54" t="s">
        <v>14</v>
      </c>
      <c r="E5" s="54" t="s">
        <v>11</v>
      </c>
      <c r="F5" s="54" t="s">
        <v>13</v>
      </c>
      <c r="G5" s="209"/>
      <c r="H5" s="212"/>
      <c r="I5" s="67"/>
    </row>
    <row r="6" spans="2:9" ht="20.100000000000001" customHeight="1">
      <c r="B6" s="16" t="s">
        <v>1</v>
      </c>
      <c r="C6" s="32">
        <f>SUM(C7+C20+C75)</f>
        <v>77</v>
      </c>
      <c r="D6" s="16"/>
      <c r="E6" s="16"/>
      <c r="F6" s="17"/>
      <c r="G6" s="33">
        <f>SUM(G7+G20+G75)</f>
        <v>2022</v>
      </c>
      <c r="H6" s="17" t="s">
        <v>1687</v>
      </c>
    </row>
    <row r="7" spans="2:9" ht="20.100000000000001" customHeight="1">
      <c r="B7" s="18" t="s">
        <v>19</v>
      </c>
      <c r="C7" s="31">
        <f>COUNTA(B8:B19)</f>
        <v>12</v>
      </c>
      <c r="D7" s="18" t="s">
        <v>6</v>
      </c>
      <c r="E7" s="18"/>
      <c r="F7" s="19"/>
      <c r="G7" s="20">
        <f>SUM(G8:G19)</f>
        <v>243</v>
      </c>
      <c r="H7" s="19"/>
    </row>
    <row r="8" spans="2:9" s="1" customFormat="1" ht="20.100000000000001" customHeight="1">
      <c r="B8" s="6">
        <v>1</v>
      </c>
      <c r="C8" s="27" t="s">
        <v>482</v>
      </c>
      <c r="D8" s="6" t="s">
        <v>6</v>
      </c>
      <c r="E8" s="6" t="s">
        <v>20</v>
      </c>
      <c r="F8" s="27" t="s">
        <v>1593</v>
      </c>
      <c r="G8" s="74">
        <v>10</v>
      </c>
      <c r="H8" s="71" t="s">
        <v>492</v>
      </c>
      <c r="I8" s="67"/>
    </row>
    <row r="9" spans="2:9" ht="20.100000000000001" customHeight="1">
      <c r="B9" s="6">
        <v>2</v>
      </c>
      <c r="C9" s="27" t="s">
        <v>483</v>
      </c>
      <c r="D9" s="6" t="s">
        <v>6</v>
      </c>
      <c r="E9" s="6" t="s">
        <v>20</v>
      </c>
      <c r="F9" s="27" t="s">
        <v>1594</v>
      </c>
      <c r="G9" s="74">
        <v>31</v>
      </c>
      <c r="H9" s="71" t="s">
        <v>493</v>
      </c>
    </row>
    <row r="10" spans="2:9" s="83" customFormat="1" ht="20.100000000000001" customHeight="1">
      <c r="B10" s="79">
        <v>3</v>
      </c>
      <c r="C10" s="82" t="s">
        <v>891</v>
      </c>
      <c r="D10" s="6" t="s">
        <v>6</v>
      </c>
      <c r="E10" s="6" t="s">
        <v>20</v>
      </c>
      <c r="F10" s="235" t="s">
        <v>1595</v>
      </c>
      <c r="G10" s="74">
        <v>7</v>
      </c>
      <c r="H10" s="71" t="s">
        <v>895</v>
      </c>
      <c r="I10" s="87"/>
    </row>
    <row r="11" spans="2:9" ht="20.100000000000001" customHeight="1">
      <c r="B11" s="6">
        <v>4</v>
      </c>
      <c r="C11" s="27" t="s">
        <v>484</v>
      </c>
      <c r="D11" s="6" t="s">
        <v>6</v>
      </c>
      <c r="E11" s="6" t="s">
        <v>20</v>
      </c>
      <c r="F11" s="27" t="s">
        <v>1593</v>
      </c>
      <c r="G11" s="74">
        <v>14</v>
      </c>
      <c r="H11" s="71" t="s">
        <v>495</v>
      </c>
    </row>
    <row r="12" spans="2:9" ht="20.100000000000001" customHeight="1">
      <c r="B12" s="6">
        <v>5</v>
      </c>
      <c r="C12" s="27" t="s">
        <v>485</v>
      </c>
      <c r="D12" s="6" t="s">
        <v>6</v>
      </c>
      <c r="E12" s="6" t="s">
        <v>20</v>
      </c>
      <c r="F12" s="27" t="s">
        <v>1596</v>
      </c>
      <c r="G12" s="74">
        <v>17</v>
      </c>
      <c r="H12" s="71" t="s">
        <v>494</v>
      </c>
    </row>
    <row r="13" spans="2:9" ht="20.100000000000001" customHeight="1">
      <c r="B13" s="79">
        <v>6</v>
      </c>
      <c r="C13" s="27" t="s">
        <v>502</v>
      </c>
      <c r="D13" s="6" t="s">
        <v>6</v>
      </c>
      <c r="E13" s="6" t="s">
        <v>20</v>
      </c>
      <c r="F13" s="27" t="s">
        <v>849</v>
      </c>
      <c r="G13" s="74">
        <v>7</v>
      </c>
      <c r="H13" s="71" t="s">
        <v>503</v>
      </c>
    </row>
    <row r="14" spans="2:9" s="83" customFormat="1" ht="20.100000000000001" customHeight="1">
      <c r="B14" s="6">
        <v>7</v>
      </c>
      <c r="C14" s="82" t="s">
        <v>486</v>
      </c>
      <c r="D14" s="6" t="s">
        <v>6</v>
      </c>
      <c r="E14" s="6" t="s">
        <v>209</v>
      </c>
      <c r="F14" s="82" t="s">
        <v>1597</v>
      </c>
      <c r="G14" s="74">
        <v>32</v>
      </c>
      <c r="H14" s="71" t="s">
        <v>490</v>
      </c>
      <c r="I14" s="87"/>
    </row>
    <row r="15" spans="2:9" s="83" customFormat="1" ht="20.100000000000001" customHeight="1">
      <c r="B15" s="6">
        <v>8</v>
      </c>
      <c r="C15" s="82" t="s">
        <v>487</v>
      </c>
      <c r="D15" s="6" t="s">
        <v>6</v>
      </c>
      <c r="E15" s="6" t="s">
        <v>209</v>
      </c>
      <c r="F15" s="82" t="s">
        <v>1598</v>
      </c>
      <c r="G15" s="74">
        <v>30</v>
      </c>
      <c r="H15" s="71" t="s">
        <v>489</v>
      </c>
      <c r="I15" s="87"/>
    </row>
    <row r="16" spans="2:9" s="83" customFormat="1" ht="20.100000000000001" customHeight="1">
      <c r="B16" s="79">
        <v>9</v>
      </c>
      <c r="C16" s="82" t="s">
        <v>488</v>
      </c>
      <c r="D16" s="6" t="s">
        <v>6</v>
      </c>
      <c r="E16" s="6" t="s">
        <v>209</v>
      </c>
      <c r="F16" s="82" t="s">
        <v>1599</v>
      </c>
      <c r="G16" s="74">
        <v>22</v>
      </c>
      <c r="H16" s="71" t="s">
        <v>491</v>
      </c>
      <c r="I16" s="87"/>
    </row>
    <row r="17" spans="2:9" s="83" customFormat="1" ht="20.100000000000001" customHeight="1">
      <c r="B17" s="6">
        <v>10</v>
      </c>
      <c r="C17" s="27" t="s">
        <v>496</v>
      </c>
      <c r="D17" s="6" t="s">
        <v>6</v>
      </c>
      <c r="E17" s="6" t="s">
        <v>218</v>
      </c>
      <c r="F17" s="27" t="s">
        <v>1600</v>
      </c>
      <c r="G17" s="74">
        <v>14</v>
      </c>
      <c r="H17" s="71" t="s">
        <v>497</v>
      </c>
      <c r="I17" s="87"/>
    </row>
    <row r="18" spans="2:9" s="83" customFormat="1" ht="20.100000000000001" customHeight="1">
      <c r="B18" s="6">
        <v>11</v>
      </c>
      <c r="C18" s="82" t="s">
        <v>498</v>
      </c>
      <c r="D18" s="6" t="s">
        <v>6</v>
      </c>
      <c r="E18" s="6" t="s">
        <v>26</v>
      </c>
      <c r="F18" s="82" t="s">
        <v>1601</v>
      </c>
      <c r="G18" s="74">
        <v>35</v>
      </c>
      <c r="H18" s="71" t="s">
        <v>500</v>
      </c>
      <c r="I18" s="87"/>
    </row>
    <row r="19" spans="2:9" s="83" customFormat="1" ht="20.100000000000001" customHeight="1">
      <c r="B19" s="79">
        <v>12</v>
      </c>
      <c r="C19" s="82" t="s">
        <v>499</v>
      </c>
      <c r="D19" s="6" t="s">
        <v>6</v>
      </c>
      <c r="E19" s="6" t="s">
        <v>26</v>
      </c>
      <c r="F19" s="82" t="s">
        <v>1602</v>
      </c>
      <c r="G19" s="74">
        <v>24</v>
      </c>
      <c r="H19" s="71" t="s">
        <v>501</v>
      </c>
      <c r="I19" s="87"/>
    </row>
    <row r="20" spans="2:9" s="13" customFormat="1" ht="20.100000000000001" customHeight="1">
      <c r="B20" s="18" t="s">
        <v>19</v>
      </c>
      <c r="C20" s="31">
        <f>COUNTA(C21:C74)</f>
        <v>54</v>
      </c>
      <c r="D20" s="18" t="s">
        <v>7</v>
      </c>
      <c r="E20" s="18"/>
      <c r="F20" s="19"/>
      <c r="G20" s="20">
        <f>SUM(G21:G74)</f>
        <v>1544</v>
      </c>
      <c r="H20" s="19"/>
      <c r="I20" s="68"/>
    </row>
    <row r="21" spans="2:9" s="13" customFormat="1" ht="20.100000000000001" customHeight="1">
      <c r="B21" s="44">
        <v>1</v>
      </c>
      <c r="C21" s="237" t="s">
        <v>1516</v>
      </c>
      <c r="D21" s="44" t="s">
        <v>7</v>
      </c>
      <c r="E21" s="44" t="s">
        <v>233</v>
      </c>
      <c r="F21" s="42" t="s">
        <v>504</v>
      </c>
      <c r="G21" s="43">
        <v>14</v>
      </c>
      <c r="H21" s="71" t="s">
        <v>892</v>
      </c>
      <c r="I21" s="68"/>
    </row>
    <row r="22" spans="2:9" s="13" customFormat="1" ht="20.100000000000001" customHeight="1">
      <c r="B22" s="44">
        <v>2</v>
      </c>
      <c r="C22" s="42" t="s">
        <v>505</v>
      </c>
      <c r="D22" s="44" t="s">
        <v>7</v>
      </c>
      <c r="E22" s="44" t="s">
        <v>243</v>
      </c>
      <c r="F22" s="42" t="s">
        <v>506</v>
      </c>
      <c r="G22" s="43">
        <v>26</v>
      </c>
      <c r="H22" s="71" t="s">
        <v>507</v>
      </c>
      <c r="I22" s="68"/>
    </row>
    <row r="23" spans="2:9" s="13" customFormat="1" ht="20.100000000000001" customHeight="1">
      <c r="B23" s="44">
        <v>3</v>
      </c>
      <c r="C23" s="42" t="s">
        <v>508</v>
      </c>
      <c r="D23" s="44" t="s">
        <v>7</v>
      </c>
      <c r="E23" s="44" t="s">
        <v>243</v>
      </c>
      <c r="F23" s="42" t="s">
        <v>509</v>
      </c>
      <c r="G23" s="43">
        <v>27</v>
      </c>
      <c r="H23" s="71" t="s">
        <v>510</v>
      </c>
      <c r="I23" s="68"/>
    </row>
    <row r="24" spans="2:9" s="13" customFormat="1" ht="20.100000000000001" customHeight="1">
      <c r="B24" s="44">
        <v>4</v>
      </c>
      <c r="C24" s="42" t="s">
        <v>511</v>
      </c>
      <c r="D24" s="44" t="s">
        <v>7</v>
      </c>
      <c r="E24" s="44" t="s">
        <v>243</v>
      </c>
      <c r="F24" s="42" t="s">
        <v>524</v>
      </c>
      <c r="G24" s="43">
        <v>10</v>
      </c>
      <c r="H24" s="71" t="s">
        <v>525</v>
      </c>
      <c r="I24" s="68"/>
    </row>
    <row r="25" spans="2:9" s="13" customFormat="1" ht="20.100000000000001" customHeight="1">
      <c r="B25" s="44">
        <v>5</v>
      </c>
      <c r="C25" s="42" t="s">
        <v>512</v>
      </c>
      <c r="D25" s="44" t="s">
        <v>7</v>
      </c>
      <c r="E25" s="44" t="s">
        <v>243</v>
      </c>
      <c r="F25" s="42" t="s">
        <v>513</v>
      </c>
      <c r="G25" s="43">
        <v>12</v>
      </c>
      <c r="H25" s="71" t="s">
        <v>516</v>
      </c>
      <c r="I25" s="68"/>
    </row>
    <row r="26" spans="2:9" s="13" customFormat="1" ht="20.100000000000001" customHeight="1">
      <c r="B26" s="44">
        <v>6</v>
      </c>
      <c r="C26" s="42" t="s">
        <v>517</v>
      </c>
      <c r="D26" s="44" t="s">
        <v>7</v>
      </c>
      <c r="E26" s="44" t="s">
        <v>243</v>
      </c>
      <c r="F26" s="42" t="s">
        <v>514</v>
      </c>
      <c r="G26" s="43">
        <v>13</v>
      </c>
      <c r="H26" s="71" t="s">
        <v>515</v>
      </c>
      <c r="I26" s="68"/>
    </row>
    <row r="27" spans="2:9" s="13" customFormat="1" ht="20.100000000000001" customHeight="1">
      <c r="B27" s="44">
        <v>7</v>
      </c>
      <c r="C27" s="42" t="s">
        <v>518</v>
      </c>
      <c r="D27" s="44" t="s">
        <v>7</v>
      </c>
      <c r="E27" s="44" t="s">
        <v>248</v>
      </c>
      <c r="F27" s="42" t="s">
        <v>526</v>
      </c>
      <c r="G27" s="43">
        <v>50</v>
      </c>
      <c r="H27" s="71" t="s">
        <v>527</v>
      </c>
      <c r="I27" s="68"/>
    </row>
    <row r="28" spans="2:9" s="13" customFormat="1" ht="20.100000000000001" customHeight="1">
      <c r="B28" s="44">
        <v>8</v>
      </c>
      <c r="C28" s="42" t="s">
        <v>519</v>
      </c>
      <c r="D28" s="44" t="s">
        <v>7</v>
      </c>
      <c r="E28" s="44" t="s">
        <v>248</v>
      </c>
      <c r="F28" s="42" t="s">
        <v>528</v>
      </c>
      <c r="G28" s="43">
        <v>46</v>
      </c>
      <c r="H28" s="71" t="s">
        <v>529</v>
      </c>
      <c r="I28" s="68"/>
    </row>
    <row r="29" spans="2:9" s="13" customFormat="1" ht="20.100000000000001" customHeight="1">
      <c r="B29" s="44">
        <v>9</v>
      </c>
      <c r="C29" s="42" t="s">
        <v>520</v>
      </c>
      <c r="D29" s="44" t="s">
        <v>7</v>
      </c>
      <c r="E29" s="44" t="s">
        <v>248</v>
      </c>
      <c r="F29" s="42" t="s">
        <v>530</v>
      </c>
      <c r="G29" s="43">
        <v>20</v>
      </c>
      <c r="H29" s="71" t="s">
        <v>531</v>
      </c>
      <c r="I29" s="68"/>
    </row>
    <row r="30" spans="2:9" s="13" customFormat="1" ht="20.100000000000001" customHeight="1">
      <c r="B30" s="44">
        <v>10</v>
      </c>
      <c r="C30" s="42" t="s">
        <v>523</v>
      </c>
      <c r="D30" s="44" t="s">
        <v>7</v>
      </c>
      <c r="E30" s="44" t="s">
        <v>248</v>
      </c>
      <c r="F30" s="42" t="s">
        <v>532</v>
      </c>
      <c r="G30" s="43">
        <v>19</v>
      </c>
      <c r="H30" s="71" t="s">
        <v>533</v>
      </c>
      <c r="I30" s="68"/>
    </row>
    <row r="31" spans="2:9" s="13" customFormat="1" ht="20.100000000000001" customHeight="1">
      <c r="B31" s="44">
        <v>11</v>
      </c>
      <c r="C31" s="42" t="s">
        <v>534</v>
      </c>
      <c r="D31" s="44" t="s">
        <v>7</v>
      </c>
      <c r="E31" s="44" t="s">
        <v>248</v>
      </c>
      <c r="F31" s="42" t="s">
        <v>535</v>
      </c>
      <c r="G31" s="43">
        <v>20</v>
      </c>
      <c r="H31" s="71" t="s">
        <v>538</v>
      </c>
      <c r="I31" s="68"/>
    </row>
    <row r="32" spans="2:9" s="13" customFormat="1" ht="20.100000000000001" customHeight="1">
      <c r="B32" s="44">
        <v>12</v>
      </c>
      <c r="C32" s="42" t="s">
        <v>521</v>
      </c>
      <c r="D32" s="44" t="s">
        <v>7</v>
      </c>
      <c r="E32" s="44" t="s">
        <v>248</v>
      </c>
      <c r="F32" s="42" t="s">
        <v>536</v>
      </c>
      <c r="G32" s="43">
        <v>17</v>
      </c>
      <c r="H32" s="71" t="s">
        <v>537</v>
      </c>
      <c r="I32" s="68"/>
    </row>
    <row r="33" spans="2:9" s="13" customFormat="1" ht="20.100000000000001" customHeight="1">
      <c r="B33" s="44">
        <v>13</v>
      </c>
      <c r="C33" s="42" t="s">
        <v>522</v>
      </c>
      <c r="D33" s="44" t="s">
        <v>7</v>
      </c>
      <c r="E33" s="44" t="s">
        <v>248</v>
      </c>
      <c r="F33" s="42" t="s">
        <v>539</v>
      </c>
      <c r="G33" s="43">
        <v>10</v>
      </c>
      <c r="H33" s="71" t="s">
        <v>540</v>
      </c>
      <c r="I33" s="68"/>
    </row>
    <row r="34" spans="2:9" s="13" customFormat="1" ht="20.100000000000001" customHeight="1">
      <c r="B34" s="44">
        <v>14</v>
      </c>
      <c r="C34" s="42" t="s">
        <v>541</v>
      </c>
      <c r="D34" s="44" t="s">
        <v>7</v>
      </c>
      <c r="E34" s="44" t="s">
        <v>253</v>
      </c>
      <c r="F34" s="42" t="s">
        <v>542</v>
      </c>
      <c r="G34" s="238">
        <v>210</v>
      </c>
      <c r="H34" s="71" t="s">
        <v>543</v>
      </c>
      <c r="I34" s="68"/>
    </row>
    <row r="35" spans="2:9" s="13" customFormat="1" ht="20.100000000000001" customHeight="1">
      <c r="B35" s="44">
        <v>15</v>
      </c>
      <c r="C35" s="42" t="s">
        <v>1517</v>
      </c>
      <c r="D35" s="44" t="s">
        <v>7</v>
      </c>
      <c r="E35" s="44" t="s">
        <v>253</v>
      </c>
      <c r="F35" s="239" t="s">
        <v>545</v>
      </c>
      <c r="G35" s="238">
        <v>135</v>
      </c>
      <c r="H35" s="240" t="s">
        <v>1518</v>
      </c>
      <c r="I35" s="68"/>
    </row>
    <row r="36" spans="2:9" s="13" customFormat="1" ht="20.100000000000001" customHeight="1">
      <c r="B36" s="44">
        <v>16</v>
      </c>
      <c r="C36" s="42" t="s">
        <v>544</v>
      </c>
      <c r="D36" s="44" t="s">
        <v>7</v>
      </c>
      <c r="E36" s="44" t="s">
        <v>253</v>
      </c>
      <c r="F36" s="42" t="s">
        <v>546</v>
      </c>
      <c r="G36" s="43">
        <v>69</v>
      </c>
      <c r="H36" s="71" t="s">
        <v>547</v>
      </c>
      <c r="I36" s="68"/>
    </row>
    <row r="37" spans="2:9" s="13" customFormat="1" ht="20.100000000000001" customHeight="1">
      <c r="B37" s="44">
        <v>17</v>
      </c>
      <c r="C37" s="42" t="s">
        <v>548</v>
      </c>
      <c r="D37" s="44" t="s">
        <v>7</v>
      </c>
      <c r="E37" s="44" t="s">
        <v>253</v>
      </c>
      <c r="F37" s="42" t="s">
        <v>549</v>
      </c>
      <c r="G37" s="43">
        <v>22</v>
      </c>
      <c r="H37" s="71" t="s">
        <v>550</v>
      </c>
      <c r="I37" s="68"/>
    </row>
    <row r="38" spans="2:9" s="13" customFormat="1" ht="20.100000000000001" customHeight="1">
      <c r="B38" s="44">
        <v>18</v>
      </c>
      <c r="C38" s="42" t="s">
        <v>561</v>
      </c>
      <c r="D38" s="44" t="s">
        <v>7</v>
      </c>
      <c r="E38" s="44" t="s">
        <v>30</v>
      </c>
      <c r="F38" s="42" t="s">
        <v>567</v>
      </c>
      <c r="G38" s="43">
        <v>14</v>
      </c>
      <c r="H38" s="71" t="s">
        <v>574</v>
      </c>
      <c r="I38" s="68"/>
    </row>
    <row r="39" spans="2:9" s="13" customFormat="1" ht="20.100000000000001" customHeight="1">
      <c r="B39" s="44">
        <v>19</v>
      </c>
      <c r="C39" s="42" t="s">
        <v>562</v>
      </c>
      <c r="D39" s="44" t="s">
        <v>7</v>
      </c>
      <c r="E39" s="44" t="s">
        <v>30</v>
      </c>
      <c r="F39" s="42" t="s">
        <v>568</v>
      </c>
      <c r="G39" s="43">
        <v>14</v>
      </c>
      <c r="H39" s="71" t="s">
        <v>575</v>
      </c>
      <c r="I39" s="68"/>
    </row>
    <row r="40" spans="2:9" s="13" customFormat="1" ht="20.100000000000001" customHeight="1">
      <c r="B40" s="44">
        <v>20</v>
      </c>
      <c r="C40" s="42" t="s">
        <v>563</v>
      </c>
      <c r="D40" s="44" t="s">
        <v>7</v>
      </c>
      <c r="E40" s="44" t="s">
        <v>30</v>
      </c>
      <c r="F40" s="42" t="s">
        <v>569</v>
      </c>
      <c r="G40" s="43">
        <v>30</v>
      </c>
      <c r="H40" s="71" t="s">
        <v>573</v>
      </c>
      <c r="I40" s="68"/>
    </row>
    <row r="41" spans="2:9" s="13" customFormat="1" ht="20.100000000000001" customHeight="1">
      <c r="B41" s="44">
        <v>21</v>
      </c>
      <c r="C41" s="42" t="s">
        <v>564</v>
      </c>
      <c r="D41" s="44" t="s">
        <v>7</v>
      </c>
      <c r="E41" s="44" t="s">
        <v>30</v>
      </c>
      <c r="F41" s="42" t="s">
        <v>570</v>
      </c>
      <c r="G41" s="43">
        <v>40</v>
      </c>
      <c r="H41" s="71" t="s">
        <v>576</v>
      </c>
      <c r="I41" s="68"/>
    </row>
    <row r="42" spans="2:9" s="13" customFormat="1" ht="20.100000000000001" customHeight="1">
      <c r="B42" s="44">
        <v>22</v>
      </c>
      <c r="C42" s="241" t="s">
        <v>565</v>
      </c>
      <c r="D42" s="44" t="s">
        <v>7</v>
      </c>
      <c r="E42" s="44" t="s">
        <v>30</v>
      </c>
      <c r="F42" s="42" t="s">
        <v>571</v>
      </c>
      <c r="G42" s="43">
        <v>48</v>
      </c>
      <c r="H42" s="71" t="s">
        <v>577</v>
      </c>
      <c r="I42" s="68"/>
    </row>
    <row r="43" spans="2:9" s="13" customFormat="1" ht="20.100000000000001" customHeight="1">
      <c r="B43" s="44">
        <v>23</v>
      </c>
      <c r="C43" s="42" t="s">
        <v>566</v>
      </c>
      <c r="D43" s="44" t="s">
        <v>7</v>
      </c>
      <c r="E43" s="44" t="s">
        <v>30</v>
      </c>
      <c r="F43" s="42" t="s">
        <v>572</v>
      </c>
      <c r="G43" s="43">
        <v>51</v>
      </c>
      <c r="H43" s="71" t="s">
        <v>578</v>
      </c>
      <c r="I43" s="68"/>
    </row>
    <row r="44" spans="2:9" s="13" customFormat="1" ht="20.100000000000001" customHeight="1">
      <c r="B44" s="44">
        <v>24</v>
      </c>
      <c r="C44" s="42" t="s">
        <v>555</v>
      </c>
      <c r="D44" s="44" t="s">
        <v>7</v>
      </c>
      <c r="E44" s="44" t="s">
        <v>30</v>
      </c>
      <c r="F44" s="42" t="s">
        <v>557</v>
      </c>
      <c r="G44" s="43">
        <v>48</v>
      </c>
      <c r="H44" s="71" t="s">
        <v>559</v>
      </c>
      <c r="I44" s="68"/>
    </row>
    <row r="45" spans="2:9" s="13" customFormat="1" ht="20.100000000000001" customHeight="1">
      <c r="B45" s="44">
        <v>25</v>
      </c>
      <c r="C45" s="42" t="s">
        <v>556</v>
      </c>
      <c r="D45" s="44" t="s">
        <v>7</v>
      </c>
      <c r="E45" s="44" t="s">
        <v>30</v>
      </c>
      <c r="F45" s="42" t="s">
        <v>558</v>
      </c>
      <c r="G45" s="43">
        <v>42</v>
      </c>
      <c r="H45" s="71" t="s">
        <v>560</v>
      </c>
      <c r="I45" s="68"/>
    </row>
    <row r="46" spans="2:9" s="13" customFormat="1" ht="20.100000000000001" customHeight="1">
      <c r="B46" s="44">
        <v>26</v>
      </c>
      <c r="C46" s="42" t="s">
        <v>579</v>
      </c>
      <c r="D46" s="44" t="s">
        <v>7</v>
      </c>
      <c r="E46" s="44" t="s">
        <v>30</v>
      </c>
      <c r="F46" s="42" t="s">
        <v>581</v>
      </c>
      <c r="G46" s="43">
        <v>30</v>
      </c>
      <c r="H46" s="71" t="s">
        <v>584</v>
      </c>
      <c r="I46" s="68"/>
    </row>
    <row r="47" spans="2:9" s="13" customFormat="1" ht="20.100000000000001" customHeight="1">
      <c r="B47" s="44">
        <v>27</v>
      </c>
      <c r="C47" s="42" t="s">
        <v>651</v>
      </c>
      <c r="D47" s="44" t="s">
        <v>7</v>
      </c>
      <c r="E47" s="44" t="s">
        <v>30</v>
      </c>
      <c r="F47" s="42" t="s">
        <v>1378</v>
      </c>
      <c r="G47" s="43">
        <v>12</v>
      </c>
      <c r="H47" s="242" t="s">
        <v>896</v>
      </c>
      <c r="I47" s="68"/>
    </row>
    <row r="48" spans="2:9" s="13" customFormat="1" ht="20.100000000000001" customHeight="1">
      <c r="B48" s="44">
        <v>28</v>
      </c>
      <c r="C48" s="42" t="s">
        <v>580</v>
      </c>
      <c r="D48" s="44" t="s">
        <v>7</v>
      </c>
      <c r="E48" s="44" t="s">
        <v>30</v>
      </c>
      <c r="F48" s="42" t="s">
        <v>582</v>
      </c>
      <c r="G48" s="43">
        <v>8</v>
      </c>
      <c r="H48" s="71" t="s">
        <v>583</v>
      </c>
      <c r="I48" s="68"/>
    </row>
    <row r="49" spans="2:9" s="13" customFormat="1" ht="20.100000000000001" customHeight="1">
      <c r="B49" s="44">
        <v>29</v>
      </c>
      <c r="C49" s="42" t="s">
        <v>645</v>
      </c>
      <c r="D49" s="44" t="s">
        <v>7</v>
      </c>
      <c r="E49" s="44" t="s">
        <v>30</v>
      </c>
      <c r="F49" s="42"/>
      <c r="G49" s="43">
        <v>15</v>
      </c>
      <c r="H49" s="71" t="s">
        <v>897</v>
      </c>
      <c r="I49" s="68"/>
    </row>
    <row r="50" spans="2:9" s="13" customFormat="1" ht="20.100000000000001" customHeight="1">
      <c r="B50" s="44">
        <v>30</v>
      </c>
      <c r="C50" s="42" t="s">
        <v>646</v>
      </c>
      <c r="D50" s="44" t="s">
        <v>7</v>
      </c>
      <c r="E50" s="44" t="s">
        <v>30</v>
      </c>
      <c r="F50" s="42"/>
      <c r="G50" s="43">
        <v>24</v>
      </c>
      <c r="H50" s="71" t="s">
        <v>898</v>
      </c>
      <c r="I50" s="68"/>
    </row>
    <row r="51" spans="2:9" s="13" customFormat="1" ht="20.100000000000001" customHeight="1">
      <c r="B51" s="44">
        <v>31</v>
      </c>
      <c r="C51" s="42" t="s">
        <v>647</v>
      </c>
      <c r="D51" s="44" t="s">
        <v>7</v>
      </c>
      <c r="E51" s="44" t="s">
        <v>30</v>
      </c>
      <c r="F51" s="42"/>
      <c r="G51" s="43">
        <v>25</v>
      </c>
      <c r="H51" s="71" t="s">
        <v>899</v>
      </c>
      <c r="I51" s="68"/>
    </row>
    <row r="52" spans="2:9" s="13" customFormat="1" ht="20.100000000000001" customHeight="1">
      <c r="B52" s="44">
        <v>32</v>
      </c>
      <c r="C52" s="42" t="s">
        <v>648</v>
      </c>
      <c r="D52" s="44" t="s">
        <v>7</v>
      </c>
      <c r="E52" s="44" t="s">
        <v>30</v>
      </c>
      <c r="F52" s="42"/>
      <c r="G52" s="43">
        <v>13</v>
      </c>
      <c r="H52" s="71" t="s">
        <v>900</v>
      </c>
      <c r="I52" s="68"/>
    </row>
    <row r="53" spans="2:9" s="13" customFormat="1" ht="20.100000000000001" customHeight="1">
      <c r="B53" s="44">
        <v>33</v>
      </c>
      <c r="C53" s="42" t="s">
        <v>1519</v>
      </c>
      <c r="D53" s="44" t="s">
        <v>7</v>
      </c>
      <c r="E53" s="44" t="s">
        <v>272</v>
      </c>
      <c r="F53" s="42" t="s">
        <v>589</v>
      </c>
      <c r="G53" s="43">
        <v>14</v>
      </c>
      <c r="H53" s="71" t="s">
        <v>594</v>
      </c>
      <c r="I53" s="68"/>
    </row>
    <row r="54" spans="2:9" s="13" customFormat="1" ht="20.100000000000001" customHeight="1">
      <c r="B54" s="44">
        <v>34</v>
      </c>
      <c r="C54" s="42" t="s">
        <v>585</v>
      </c>
      <c r="D54" s="44" t="s">
        <v>7</v>
      </c>
      <c r="E54" s="44" t="s">
        <v>272</v>
      </c>
      <c r="F54" s="42" t="s">
        <v>292</v>
      </c>
      <c r="G54" s="43">
        <v>18</v>
      </c>
      <c r="H54" s="71" t="s">
        <v>595</v>
      </c>
      <c r="I54" s="68"/>
    </row>
    <row r="55" spans="2:9" s="13" customFormat="1" ht="20.100000000000001" customHeight="1">
      <c r="B55" s="44">
        <v>35</v>
      </c>
      <c r="C55" s="42" t="s">
        <v>586</v>
      </c>
      <c r="D55" s="44" t="s">
        <v>7</v>
      </c>
      <c r="E55" s="44" t="s">
        <v>272</v>
      </c>
      <c r="F55" s="42" t="s">
        <v>593</v>
      </c>
      <c r="G55" s="43">
        <v>22</v>
      </c>
      <c r="H55" s="71" t="s">
        <v>596</v>
      </c>
      <c r="I55" s="68"/>
    </row>
    <row r="56" spans="2:9" s="13" customFormat="1" ht="20.100000000000001" customHeight="1">
      <c r="B56" s="44">
        <v>36</v>
      </c>
      <c r="C56" s="42" t="s">
        <v>587</v>
      </c>
      <c r="D56" s="44" t="s">
        <v>7</v>
      </c>
      <c r="E56" s="44" t="s">
        <v>272</v>
      </c>
      <c r="F56" s="42" t="s">
        <v>592</v>
      </c>
      <c r="G56" s="43">
        <v>10</v>
      </c>
      <c r="H56" s="71" t="s">
        <v>597</v>
      </c>
      <c r="I56" s="68"/>
    </row>
    <row r="57" spans="2:9" s="13" customFormat="1" ht="20.100000000000001" customHeight="1">
      <c r="B57" s="44">
        <v>37</v>
      </c>
      <c r="C57" s="42" t="s">
        <v>588</v>
      </c>
      <c r="D57" s="44" t="s">
        <v>7</v>
      </c>
      <c r="E57" s="44" t="s">
        <v>272</v>
      </c>
      <c r="F57" s="42" t="s">
        <v>591</v>
      </c>
      <c r="G57" s="43">
        <v>14</v>
      </c>
      <c r="H57" s="71" t="s">
        <v>598</v>
      </c>
      <c r="I57" s="68"/>
    </row>
    <row r="58" spans="2:9" s="13" customFormat="1" ht="20.100000000000001" customHeight="1">
      <c r="B58" s="44">
        <v>38</v>
      </c>
      <c r="C58" s="42" t="s">
        <v>1379</v>
      </c>
      <c r="D58" s="44" t="s">
        <v>7</v>
      </c>
      <c r="E58" s="44" t="s">
        <v>272</v>
      </c>
      <c r="F58" s="42" t="s">
        <v>590</v>
      </c>
      <c r="G58" s="43">
        <v>14</v>
      </c>
      <c r="H58" s="71" t="s">
        <v>599</v>
      </c>
      <c r="I58" s="68"/>
    </row>
    <row r="59" spans="2:9" s="13" customFormat="1" ht="20.100000000000001" customHeight="1">
      <c r="B59" s="44">
        <v>39</v>
      </c>
      <c r="C59" s="42" t="s">
        <v>603</v>
      </c>
      <c r="D59" s="44" t="s">
        <v>7</v>
      </c>
      <c r="E59" s="44" t="s">
        <v>282</v>
      </c>
      <c r="F59" s="42" t="s">
        <v>608</v>
      </c>
      <c r="G59" s="43">
        <v>36</v>
      </c>
      <c r="H59" s="71" t="s">
        <v>614</v>
      </c>
      <c r="I59" s="68"/>
    </row>
    <row r="60" spans="2:9" s="13" customFormat="1" ht="20.100000000000001" customHeight="1">
      <c r="B60" s="44">
        <v>40</v>
      </c>
      <c r="C60" s="42" t="s">
        <v>604</v>
      </c>
      <c r="D60" s="44" t="s">
        <v>7</v>
      </c>
      <c r="E60" s="44" t="s">
        <v>282</v>
      </c>
      <c r="F60" s="42" t="s">
        <v>609</v>
      </c>
      <c r="G60" s="43">
        <v>33</v>
      </c>
      <c r="H60" s="71" t="s">
        <v>615</v>
      </c>
      <c r="I60" s="68"/>
    </row>
    <row r="61" spans="2:9" s="13" customFormat="1" ht="20.100000000000001" customHeight="1">
      <c r="B61" s="44">
        <v>41</v>
      </c>
      <c r="C61" s="42" t="s">
        <v>605</v>
      </c>
      <c r="D61" s="44" t="s">
        <v>7</v>
      </c>
      <c r="E61" s="44" t="s">
        <v>282</v>
      </c>
      <c r="F61" s="42" t="s">
        <v>610</v>
      </c>
      <c r="G61" s="43">
        <v>23</v>
      </c>
      <c r="H61" s="71" t="s">
        <v>616</v>
      </c>
      <c r="I61" s="68"/>
    </row>
    <row r="62" spans="2:9" s="13" customFormat="1" ht="20.100000000000001" customHeight="1">
      <c r="B62" s="44">
        <v>42</v>
      </c>
      <c r="C62" s="42" t="s">
        <v>606</v>
      </c>
      <c r="D62" s="44" t="s">
        <v>7</v>
      </c>
      <c r="E62" s="44" t="s">
        <v>282</v>
      </c>
      <c r="F62" s="42" t="s">
        <v>611</v>
      </c>
      <c r="G62" s="43">
        <v>14</v>
      </c>
      <c r="H62" s="71" t="s">
        <v>617</v>
      </c>
      <c r="I62" s="68"/>
    </row>
    <row r="63" spans="2:9" s="13" customFormat="1" ht="20.100000000000001" customHeight="1">
      <c r="B63" s="44">
        <v>43</v>
      </c>
      <c r="C63" s="42" t="s">
        <v>607</v>
      </c>
      <c r="D63" s="44" t="s">
        <v>7</v>
      </c>
      <c r="E63" s="44" t="s">
        <v>282</v>
      </c>
      <c r="F63" s="42" t="s">
        <v>612</v>
      </c>
      <c r="G63" s="43">
        <v>18</v>
      </c>
      <c r="H63" s="71" t="s">
        <v>618</v>
      </c>
      <c r="I63" s="68"/>
    </row>
    <row r="64" spans="2:9" s="13" customFormat="1" ht="20.100000000000001" customHeight="1">
      <c r="B64" s="44">
        <v>44</v>
      </c>
      <c r="C64" s="42" t="s">
        <v>1520</v>
      </c>
      <c r="D64" s="44" t="s">
        <v>7</v>
      </c>
      <c r="E64" s="44" t="s">
        <v>282</v>
      </c>
      <c r="F64" s="42" t="s">
        <v>613</v>
      </c>
      <c r="G64" s="43">
        <v>17</v>
      </c>
      <c r="H64" s="71" t="s">
        <v>619</v>
      </c>
      <c r="I64" s="68"/>
    </row>
    <row r="65" spans="1:9" s="13" customFormat="1" ht="20.100000000000001" customHeight="1">
      <c r="B65" s="44">
        <v>45</v>
      </c>
      <c r="C65" s="42" t="s">
        <v>621</v>
      </c>
      <c r="D65" s="44" t="s">
        <v>7</v>
      </c>
      <c r="E65" s="44" t="s">
        <v>620</v>
      </c>
      <c r="F65" s="42" t="s">
        <v>629</v>
      </c>
      <c r="G65" s="43">
        <v>19</v>
      </c>
      <c r="H65" s="71" t="s">
        <v>630</v>
      </c>
      <c r="I65" s="68"/>
    </row>
    <row r="66" spans="1:9" s="13" customFormat="1" ht="20.100000000000001" customHeight="1">
      <c r="B66" s="44">
        <v>46</v>
      </c>
      <c r="C66" s="42" t="s">
        <v>623</v>
      </c>
      <c r="D66" s="44" t="s">
        <v>7</v>
      </c>
      <c r="E66" s="44" t="s">
        <v>620</v>
      </c>
      <c r="F66" s="42" t="s">
        <v>631</v>
      </c>
      <c r="G66" s="43">
        <v>13</v>
      </c>
      <c r="H66" s="71" t="s">
        <v>632</v>
      </c>
      <c r="I66" s="68"/>
    </row>
    <row r="67" spans="1:9" s="13" customFormat="1" ht="20.100000000000001" customHeight="1">
      <c r="B67" s="44">
        <v>47</v>
      </c>
      <c r="C67" s="42" t="s">
        <v>622</v>
      </c>
      <c r="D67" s="44" t="s">
        <v>7</v>
      </c>
      <c r="E67" s="44" t="s">
        <v>620</v>
      </c>
      <c r="F67" s="42" t="s">
        <v>633</v>
      </c>
      <c r="G67" s="43">
        <v>19</v>
      </c>
      <c r="H67" s="71" t="s">
        <v>634</v>
      </c>
      <c r="I67" s="68"/>
    </row>
    <row r="68" spans="1:9" s="13" customFormat="1" ht="20.100000000000001" customHeight="1">
      <c r="B68" s="44">
        <v>48</v>
      </c>
      <c r="C68" s="42" t="s">
        <v>624</v>
      </c>
      <c r="D68" s="44" t="s">
        <v>7</v>
      </c>
      <c r="E68" s="44" t="s">
        <v>620</v>
      </c>
      <c r="F68" s="42" t="s">
        <v>635</v>
      </c>
      <c r="G68" s="43">
        <v>18</v>
      </c>
      <c r="H68" s="71" t="s">
        <v>636</v>
      </c>
      <c r="I68" s="68"/>
    </row>
    <row r="69" spans="1:9" s="13" customFormat="1" ht="20.100000000000001" customHeight="1">
      <c r="B69" s="44">
        <v>49</v>
      </c>
      <c r="C69" s="42" t="s">
        <v>1521</v>
      </c>
      <c r="D69" s="44" t="s">
        <v>7</v>
      </c>
      <c r="E69" s="44" t="s">
        <v>620</v>
      </c>
      <c r="F69" s="42"/>
      <c r="G69" s="43">
        <v>28</v>
      </c>
      <c r="H69" s="71" t="s">
        <v>894</v>
      </c>
      <c r="I69" s="68"/>
    </row>
    <row r="70" spans="1:9" s="13" customFormat="1" ht="20.100000000000001" customHeight="1">
      <c r="B70" s="44">
        <v>50</v>
      </c>
      <c r="C70" s="42" t="s">
        <v>625</v>
      </c>
      <c r="D70" s="44" t="s">
        <v>7</v>
      </c>
      <c r="E70" s="44" t="s">
        <v>620</v>
      </c>
      <c r="F70" s="42" t="s">
        <v>637</v>
      </c>
      <c r="G70" s="43">
        <v>14</v>
      </c>
      <c r="H70" s="71" t="s">
        <v>638</v>
      </c>
      <c r="I70" s="68"/>
    </row>
    <row r="71" spans="1:9" s="13" customFormat="1" ht="20.100000000000001" customHeight="1">
      <c r="A71" s="13" t="s">
        <v>1308</v>
      </c>
      <c r="B71" s="44">
        <v>51</v>
      </c>
      <c r="C71" s="42" t="s">
        <v>626</v>
      </c>
      <c r="D71" s="44" t="s">
        <v>7</v>
      </c>
      <c r="E71" s="44" t="s">
        <v>620</v>
      </c>
      <c r="F71" s="42" t="s">
        <v>639</v>
      </c>
      <c r="G71" s="43">
        <v>14</v>
      </c>
      <c r="H71" s="71" t="s">
        <v>640</v>
      </c>
      <c r="I71" s="68"/>
    </row>
    <row r="72" spans="1:9" s="13" customFormat="1" ht="20.100000000000001" customHeight="1">
      <c r="B72" s="44">
        <v>52</v>
      </c>
      <c r="C72" s="42" t="s">
        <v>627</v>
      </c>
      <c r="D72" s="44" t="s">
        <v>7</v>
      </c>
      <c r="E72" s="44" t="s">
        <v>620</v>
      </c>
      <c r="F72" s="42" t="s">
        <v>641</v>
      </c>
      <c r="G72" s="43">
        <v>13</v>
      </c>
      <c r="H72" s="71" t="s">
        <v>642</v>
      </c>
      <c r="I72" s="68"/>
    </row>
    <row r="73" spans="1:9" s="13" customFormat="1" ht="20.100000000000001" customHeight="1">
      <c r="B73" s="44">
        <v>53</v>
      </c>
      <c r="C73" s="42" t="s">
        <v>628</v>
      </c>
      <c r="D73" s="44" t="s">
        <v>7</v>
      </c>
      <c r="E73" s="44" t="s">
        <v>620</v>
      </c>
      <c r="F73" s="42" t="s">
        <v>643</v>
      </c>
      <c r="G73" s="43">
        <v>19</v>
      </c>
      <c r="H73" s="71" t="s">
        <v>644</v>
      </c>
      <c r="I73" s="68"/>
    </row>
    <row r="74" spans="1:9" s="13" customFormat="1" ht="20.100000000000001" customHeight="1">
      <c r="B74" s="44">
        <v>54</v>
      </c>
      <c r="C74" s="42" t="s">
        <v>650</v>
      </c>
      <c r="D74" s="44" t="s">
        <v>7</v>
      </c>
      <c r="E74" s="44" t="s">
        <v>649</v>
      </c>
      <c r="F74" s="42"/>
      <c r="G74" s="43">
        <v>20</v>
      </c>
      <c r="H74" s="71" t="s">
        <v>893</v>
      </c>
      <c r="I74" s="68"/>
    </row>
    <row r="75" spans="1:9" s="13" customFormat="1" ht="20.100000000000001" customHeight="1">
      <c r="B75" s="18" t="s">
        <v>19</v>
      </c>
      <c r="C75" s="31">
        <f>COUNT(B76:B87)</f>
        <v>11</v>
      </c>
      <c r="D75" s="18"/>
      <c r="E75" s="18"/>
      <c r="F75" s="19"/>
      <c r="G75" s="20">
        <f>SUM(G76:G86)</f>
        <v>235</v>
      </c>
      <c r="H75" s="18" t="s">
        <v>1560</v>
      </c>
      <c r="I75" s="68"/>
    </row>
    <row r="76" spans="1:9" s="13" customFormat="1" ht="20.100000000000001" customHeight="1">
      <c r="B76" s="6">
        <v>1</v>
      </c>
      <c r="C76" s="27" t="s">
        <v>652</v>
      </c>
      <c r="D76" s="6" t="s">
        <v>7</v>
      </c>
      <c r="E76" s="6" t="s">
        <v>30</v>
      </c>
      <c r="F76" s="27" t="s">
        <v>551</v>
      </c>
      <c r="G76" s="74">
        <v>30</v>
      </c>
      <c r="H76" s="243" t="s">
        <v>1548</v>
      </c>
      <c r="I76" s="68"/>
    </row>
    <row r="77" spans="1:9" s="13" customFormat="1" ht="20.100000000000001" customHeight="1">
      <c r="B77" s="6">
        <v>2</v>
      </c>
      <c r="C77" s="27" t="s">
        <v>653</v>
      </c>
      <c r="D77" s="6" t="s">
        <v>7</v>
      </c>
      <c r="E77" s="6" t="s">
        <v>30</v>
      </c>
      <c r="F77" s="27" t="s">
        <v>552</v>
      </c>
      <c r="G77" s="74">
        <v>35</v>
      </c>
      <c r="H77" s="243" t="s">
        <v>1549</v>
      </c>
      <c r="I77" s="68"/>
    </row>
    <row r="78" spans="1:9" s="13" customFormat="1" ht="20.100000000000001" customHeight="1">
      <c r="B78" s="6">
        <v>3</v>
      </c>
      <c r="C78" s="27" t="s">
        <v>654</v>
      </c>
      <c r="D78" s="6" t="s">
        <v>7</v>
      </c>
      <c r="E78" s="6" t="s">
        <v>30</v>
      </c>
      <c r="F78" s="27" t="s">
        <v>553</v>
      </c>
      <c r="G78" s="74">
        <v>22</v>
      </c>
      <c r="H78" s="243" t="s">
        <v>1550</v>
      </c>
      <c r="I78" s="68"/>
    </row>
    <row r="79" spans="1:9" s="13" customFormat="1" ht="20.100000000000001" customHeight="1">
      <c r="B79" s="6">
        <v>4</v>
      </c>
      <c r="C79" s="27" t="s">
        <v>655</v>
      </c>
      <c r="D79" s="6" t="s">
        <v>7</v>
      </c>
      <c r="E79" s="6" t="s">
        <v>30</v>
      </c>
      <c r="F79" s="27" t="s">
        <v>554</v>
      </c>
      <c r="G79" s="74">
        <v>21</v>
      </c>
      <c r="H79" s="243" t="s">
        <v>1551</v>
      </c>
      <c r="I79" s="12"/>
    </row>
    <row r="80" spans="1:9" s="13" customFormat="1" ht="20.100000000000001" customHeight="1">
      <c r="B80" s="6">
        <v>5</v>
      </c>
      <c r="C80" s="27" t="s">
        <v>656</v>
      </c>
      <c r="D80" s="6" t="s">
        <v>7</v>
      </c>
      <c r="E80" s="6" t="s">
        <v>282</v>
      </c>
      <c r="F80" s="27" t="s">
        <v>600</v>
      </c>
      <c r="G80" s="74">
        <v>13</v>
      </c>
      <c r="H80" s="243" t="s">
        <v>1552</v>
      </c>
      <c r="I80" s="68"/>
    </row>
    <row r="81" spans="2:9" s="13" customFormat="1" ht="20.100000000000001" customHeight="1">
      <c r="B81" s="6">
        <v>6</v>
      </c>
      <c r="C81" s="27" t="s">
        <v>657</v>
      </c>
      <c r="D81" s="6" t="s">
        <v>7</v>
      </c>
      <c r="E81" s="6" t="s">
        <v>282</v>
      </c>
      <c r="F81" s="27" t="s">
        <v>601</v>
      </c>
      <c r="G81" s="74">
        <v>18</v>
      </c>
      <c r="H81" s="243" t="s">
        <v>1553</v>
      </c>
      <c r="I81" s="68"/>
    </row>
    <row r="82" spans="2:9" s="13" customFormat="1" ht="20.100000000000001" customHeight="1">
      <c r="B82" s="6">
        <v>7</v>
      </c>
      <c r="C82" s="27" t="s">
        <v>658</v>
      </c>
      <c r="D82" s="6" t="s">
        <v>7</v>
      </c>
      <c r="E82" s="6" t="s">
        <v>282</v>
      </c>
      <c r="F82" s="27" t="s">
        <v>602</v>
      </c>
      <c r="G82" s="74">
        <v>44</v>
      </c>
      <c r="H82" s="243" t="s">
        <v>1554</v>
      </c>
      <c r="I82" s="12"/>
    </row>
    <row r="83" spans="2:9" s="13" customFormat="1" ht="20.100000000000001" customHeight="1">
      <c r="B83" s="6">
        <v>8</v>
      </c>
      <c r="C83" s="27" t="s">
        <v>659</v>
      </c>
      <c r="D83" s="6" t="s">
        <v>6</v>
      </c>
      <c r="E83" s="6" t="s">
        <v>218</v>
      </c>
      <c r="F83" s="236"/>
      <c r="G83" s="74">
        <v>10</v>
      </c>
      <c r="H83" s="243" t="s">
        <v>1555</v>
      </c>
      <c r="I83" s="12"/>
    </row>
    <row r="84" spans="2:9" s="13" customFormat="1" ht="20.100000000000001" customHeight="1">
      <c r="B84" s="6">
        <v>9</v>
      </c>
      <c r="C84" s="27" t="s">
        <v>660</v>
      </c>
      <c r="D84" s="6" t="s">
        <v>6</v>
      </c>
      <c r="E84" s="6" t="s">
        <v>216</v>
      </c>
      <c r="F84" s="236"/>
      <c r="G84" s="103">
        <v>13</v>
      </c>
      <c r="H84" s="243" t="s">
        <v>1556</v>
      </c>
      <c r="I84" s="68"/>
    </row>
    <row r="85" spans="2:9" s="13" customFormat="1" ht="20.100000000000001" customHeight="1">
      <c r="B85" s="6">
        <v>10</v>
      </c>
      <c r="C85" s="27" t="s">
        <v>661</v>
      </c>
      <c r="D85" s="6" t="s">
        <v>6</v>
      </c>
      <c r="E85" s="6" t="s">
        <v>216</v>
      </c>
      <c r="F85" s="236"/>
      <c r="G85" s="103">
        <v>9</v>
      </c>
      <c r="H85" s="244" t="s">
        <v>1557</v>
      </c>
      <c r="I85" s="68"/>
    </row>
    <row r="86" spans="2:9" s="13" customFormat="1" ht="20.100000000000001" customHeight="1">
      <c r="B86" s="6">
        <v>11</v>
      </c>
      <c r="C86" s="27" t="s">
        <v>662</v>
      </c>
      <c r="D86" s="6" t="s">
        <v>6</v>
      </c>
      <c r="E86" s="6" t="s">
        <v>216</v>
      </c>
      <c r="F86" s="27"/>
      <c r="G86" s="74">
        <v>20</v>
      </c>
      <c r="H86" s="60" t="s">
        <v>1558</v>
      </c>
      <c r="I86" s="68"/>
    </row>
    <row r="89" spans="2:9" s="13" customFormat="1" ht="20.100000000000001" customHeight="1">
      <c r="B89" s="21"/>
      <c r="C89" s="22"/>
      <c r="D89" s="12"/>
      <c r="E89" s="12"/>
      <c r="G89" s="15"/>
      <c r="I89" s="68"/>
    </row>
    <row r="90" spans="2:9" s="13" customFormat="1" ht="20.100000000000001" customHeight="1">
      <c r="B90" s="21"/>
      <c r="C90" s="22"/>
      <c r="D90" s="12"/>
      <c r="E90" s="12"/>
      <c r="G90" s="15"/>
      <c r="I90" s="68"/>
    </row>
    <row r="91" spans="2:9" s="13" customFormat="1" ht="20.100000000000001" customHeight="1">
      <c r="B91" s="21"/>
      <c r="C91" s="22"/>
      <c r="D91" s="12"/>
      <c r="E91" s="12"/>
      <c r="G91" s="15"/>
      <c r="I91" s="68"/>
    </row>
    <row r="92" spans="2:9" s="13" customFormat="1" ht="20.100000000000001" customHeight="1">
      <c r="B92" s="21"/>
      <c r="C92" s="22"/>
      <c r="D92" s="12"/>
      <c r="E92" s="12"/>
      <c r="G92" s="15"/>
      <c r="I92" s="68"/>
    </row>
    <row r="93" spans="2:9" s="13" customFormat="1" ht="20.100000000000001" customHeight="1">
      <c r="B93" s="21"/>
      <c r="C93" s="22"/>
      <c r="D93" s="12"/>
      <c r="E93" s="12"/>
      <c r="G93" s="15"/>
      <c r="I93" s="68"/>
    </row>
    <row r="94" spans="2:9" s="13" customFormat="1" ht="20.100000000000001" customHeight="1">
      <c r="B94" s="21"/>
      <c r="C94" s="22"/>
      <c r="D94" s="12"/>
      <c r="E94" s="12"/>
      <c r="G94" s="15"/>
      <c r="I94" s="68"/>
    </row>
    <row r="95" spans="2:9" s="13" customFormat="1" ht="20.100000000000001" customHeight="1">
      <c r="B95" s="21"/>
      <c r="C95" s="22"/>
      <c r="D95" s="12"/>
      <c r="E95" s="12"/>
      <c r="G95" s="15"/>
      <c r="I95" s="68"/>
    </row>
    <row r="96" spans="2:9" s="13" customFormat="1" ht="20.100000000000001" customHeight="1">
      <c r="B96" s="21"/>
      <c r="C96" s="22"/>
      <c r="D96" s="12"/>
      <c r="E96" s="12"/>
      <c r="G96" s="15"/>
      <c r="I96" s="68"/>
    </row>
    <row r="97" spans="2:9" s="13" customFormat="1" ht="20.100000000000001" customHeight="1">
      <c r="B97" s="21"/>
      <c r="C97" s="22"/>
      <c r="D97" s="12"/>
      <c r="E97" s="12"/>
      <c r="G97" s="15"/>
      <c r="I97" s="68"/>
    </row>
    <row r="98" spans="2:9" s="13" customFormat="1" ht="20.100000000000001" customHeight="1">
      <c r="B98" s="21"/>
      <c r="C98" s="22"/>
      <c r="D98" s="12"/>
      <c r="E98" s="12"/>
      <c r="G98" s="15"/>
      <c r="I98" s="68"/>
    </row>
    <row r="99" spans="2:9" s="13" customFormat="1" ht="20.100000000000001" customHeight="1">
      <c r="B99" s="21"/>
      <c r="C99" s="22"/>
      <c r="D99" s="12"/>
      <c r="E99" s="12"/>
      <c r="G99" s="15"/>
      <c r="I99" s="68"/>
    </row>
    <row r="100" spans="2:9" s="13" customFormat="1" ht="20.100000000000001" customHeight="1">
      <c r="B100" s="21"/>
      <c r="C100" s="22"/>
      <c r="D100" s="12"/>
      <c r="E100" s="12"/>
      <c r="G100" s="15"/>
      <c r="I100" s="68"/>
    </row>
    <row r="101" spans="2:9" s="13" customFormat="1" ht="20.100000000000001" customHeight="1">
      <c r="B101" s="21"/>
      <c r="C101" s="22"/>
      <c r="D101" s="12"/>
      <c r="E101" s="12"/>
      <c r="G101" s="15"/>
      <c r="I101" s="68"/>
    </row>
    <row r="102" spans="2:9" s="13" customFormat="1" ht="20.100000000000001" customHeight="1">
      <c r="B102" s="21"/>
      <c r="C102" s="22"/>
      <c r="D102" s="12"/>
      <c r="E102" s="12"/>
      <c r="G102" s="15"/>
      <c r="I102" s="68"/>
    </row>
    <row r="103" spans="2:9" s="13" customFormat="1" ht="20.100000000000001" customHeight="1">
      <c r="B103" s="21"/>
      <c r="C103" s="22"/>
      <c r="D103" s="12"/>
      <c r="E103" s="12"/>
      <c r="G103" s="15"/>
      <c r="I103" s="68"/>
    </row>
    <row r="104" spans="2:9" s="13" customFormat="1" ht="20.100000000000001" customHeight="1">
      <c r="B104" s="21"/>
      <c r="C104" s="22"/>
      <c r="D104" s="12"/>
      <c r="E104" s="12"/>
      <c r="G104" s="15"/>
      <c r="I104" s="68"/>
    </row>
    <row r="105" spans="2:9" s="13" customFormat="1" ht="20.100000000000001" customHeight="1">
      <c r="B105" s="21"/>
      <c r="C105" s="22"/>
      <c r="D105" s="12"/>
      <c r="E105" s="12"/>
      <c r="G105" s="15"/>
      <c r="I105" s="68"/>
    </row>
    <row r="106" spans="2:9" s="13" customFormat="1" ht="20.100000000000001" customHeight="1">
      <c r="B106" s="21"/>
      <c r="C106" s="22"/>
      <c r="D106" s="12"/>
      <c r="E106" s="12"/>
      <c r="G106" s="15"/>
      <c r="I106" s="68"/>
    </row>
    <row r="107" spans="2:9" s="13" customFormat="1" ht="20.100000000000001" customHeight="1">
      <c r="B107" s="21"/>
      <c r="C107" s="22"/>
      <c r="D107" s="12"/>
      <c r="E107" s="12"/>
      <c r="G107" s="15"/>
      <c r="I107" s="68"/>
    </row>
    <row r="108" spans="2:9" s="13" customFormat="1" ht="20.100000000000001" customHeight="1">
      <c r="B108" s="21"/>
      <c r="C108" s="22"/>
      <c r="D108" s="12"/>
      <c r="E108" s="12"/>
      <c r="G108" s="15"/>
      <c r="I108" s="68"/>
    </row>
    <row r="109" spans="2:9" s="13" customFormat="1" ht="20.100000000000001" customHeight="1">
      <c r="B109" s="21"/>
      <c r="C109" s="22"/>
      <c r="D109" s="12"/>
      <c r="E109" s="12"/>
      <c r="G109" s="15"/>
      <c r="I109" s="68"/>
    </row>
    <row r="110" spans="2:9" s="13" customFormat="1" ht="20.100000000000001" customHeight="1">
      <c r="B110" s="21"/>
      <c r="C110" s="22"/>
      <c r="D110" s="12"/>
      <c r="E110" s="12"/>
      <c r="G110" s="15"/>
      <c r="I110" s="68"/>
    </row>
    <row r="111" spans="2:9" s="13" customFormat="1" ht="20.100000000000001" customHeight="1">
      <c r="B111" s="21"/>
      <c r="C111" s="22"/>
      <c r="D111" s="12"/>
      <c r="E111" s="12"/>
      <c r="G111" s="15"/>
      <c r="I111" s="68"/>
    </row>
    <row r="112" spans="2:9" s="13" customFormat="1" ht="20.100000000000001" customHeight="1">
      <c r="B112" s="21"/>
      <c r="C112" s="22"/>
      <c r="D112" s="12"/>
      <c r="E112" s="12"/>
      <c r="G112" s="15"/>
      <c r="I112" s="68"/>
    </row>
    <row r="113" spans="2:9" s="13" customFormat="1" ht="20.100000000000001" customHeight="1">
      <c r="B113" s="21"/>
      <c r="C113" s="22"/>
      <c r="D113" s="12"/>
      <c r="E113" s="12"/>
      <c r="G113" s="15"/>
      <c r="I113" s="68"/>
    </row>
    <row r="114" spans="2:9" s="13" customFormat="1" ht="20.100000000000001" customHeight="1">
      <c r="B114" s="21"/>
      <c r="C114" s="22"/>
      <c r="D114" s="12"/>
      <c r="E114" s="12"/>
      <c r="G114" s="15"/>
      <c r="I114" s="68"/>
    </row>
    <row r="115" spans="2:9" s="13" customFormat="1" ht="20.100000000000001" customHeight="1">
      <c r="B115" s="21"/>
      <c r="C115" s="22"/>
      <c r="D115" s="12"/>
      <c r="E115" s="12"/>
      <c r="G115" s="15"/>
      <c r="I115" s="68"/>
    </row>
    <row r="116" spans="2:9" s="13" customFormat="1" ht="20.100000000000001" customHeight="1">
      <c r="B116" s="21"/>
      <c r="C116" s="22"/>
      <c r="D116" s="12"/>
      <c r="E116" s="12"/>
      <c r="G116" s="15"/>
      <c r="I116" s="68"/>
    </row>
    <row r="117" spans="2:9" s="13" customFormat="1" ht="20.100000000000001" customHeight="1">
      <c r="B117" s="21"/>
      <c r="C117" s="22"/>
      <c r="D117" s="12"/>
      <c r="E117" s="12"/>
      <c r="G117" s="15"/>
      <c r="I117" s="68"/>
    </row>
    <row r="118" spans="2:9" s="13" customFormat="1" ht="20.100000000000001" customHeight="1">
      <c r="B118" s="21"/>
      <c r="C118" s="22"/>
      <c r="D118" s="12"/>
      <c r="E118" s="12"/>
      <c r="G118" s="15"/>
      <c r="I118" s="68"/>
    </row>
    <row r="119" spans="2:9" s="13" customFormat="1" ht="20.100000000000001" customHeight="1">
      <c r="B119" s="21"/>
      <c r="C119" s="22"/>
      <c r="D119" s="12"/>
      <c r="E119" s="12"/>
      <c r="G119" s="15"/>
      <c r="I119" s="68"/>
    </row>
    <row r="120" spans="2:9" s="13" customFormat="1" ht="20.100000000000001" customHeight="1">
      <c r="B120" s="21"/>
      <c r="C120" s="22"/>
      <c r="D120" s="12"/>
      <c r="E120" s="12"/>
      <c r="G120" s="15"/>
      <c r="I120" s="68"/>
    </row>
    <row r="121" spans="2:9" s="13" customFormat="1" ht="20.100000000000001" customHeight="1">
      <c r="B121" s="21"/>
      <c r="C121" s="22"/>
      <c r="D121" s="12"/>
      <c r="E121" s="12"/>
      <c r="G121" s="15"/>
      <c r="I121" s="68"/>
    </row>
    <row r="122" spans="2:9" s="13" customFormat="1" ht="20.100000000000001" customHeight="1">
      <c r="B122" s="21"/>
      <c r="C122" s="22"/>
      <c r="D122" s="12"/>
      <c r="E122" s="12"/>
      <c r="G122" s="15"/>
      <c r="I122" s="68"/>
    </row>
    <row r="123" spans="2:9" s="13" customFormat="1" ht="20.100000000000001" customHeight="1">
      <c r="B123" s="21"/>
      <c r="C123" s="22"/>
      <c r="D123" s="12"/>
      <c r="E123" s="12"/>
      <c r="G123" s="15"/>
      <c r="I123" s="68"/>
    </row>
    <row r="124" spans="2:9" s="13" customFormat="1" ht="20.100000000000001" customHeight="1">
      <c r="B124" s="21"/>
      <c r="C124" s="22"/>
      <c r="D124" s="12"/>
      <c r="E124" s="12"/>
      <c r="G124" s="15"/>
      <c r="I124" s="68"/>
    </row>
    <row r="125" spans="2:9" s="13" customFormat="1" ht="20.100000000000001" customHeight="1">
      <c r="B125" s="21"/>
      <c r="C125" s="22"/>
      <c r="D125" s="12"/>
      <c r="E125" s="12"/>
      <c r="G125" s="15"/>
      <c r="I125" s="68"/>
    </row>
    <row r="126" spans="2:9" s="13" customFormat="1" ht="20.100000000000001" customHeight="1">
      <c r="B126" s="21"/>
      <c r="C126" s="22"/>
      <c r="D126" s="12"/>
      <c r="E126" s="12"/>
      <c r="G126" s="15"/>
      <c r="I126" s="68"/>
    </row>
    <row r="127" spans="2:9" s="13" customFormat="1" ht="20.100000000000001" customHeight="1">
      <c r="B127" s="21"/>
      <c r="C127" s="22"/>
      <c r="D127" s="12"/>
      <c r="E127" s="12"/>
      <c r="G127" s="15"/>
      <c r="I127" s="68"/>
    </row>
    <row r="128" spans="2:9" s="13" customFormat="1" ht="20.100000000000001" customHeight="1">
      <c r="B128" s="21"/>
      <c r="C128" s="22"/>
      <c r="D128" s="12"/>
      <c r="E128" s="12"/>
      <c r="G128" s="15"/>
      <c r="I128" s="68"/>
    </row>
    <row r="129" spans="2:9" s="13" customFormat="1" ht="20.100000000000001" customHeight="1">
      <c r="B129" s="21"/>
      <c r="C129" s="22"/>
      <c r="D129" s="12"/>
      <c r="E129" s="12"/>
      <c r="G129" s="15"/>
      <c r="I129" s="68"/>
    </row>
    <row r="130" spans="2:9" s="13" customFormat="1" ht="20.100000000000001" customHeight="1">
      <c r="B130" s="21"/>
      <c r="C130" s="22"/>
      <c r="D130" s="12"/>
      <c r="E130" s="12"/>
      <c r="G130" s="15"/>
      <c r="I130" s="68"/>
    </row>
    <row r="131" spans="2:9" s="13" customFormat="1" ht="20.100000000000001" customHeight="1">
      <c r="B131" s="21"/>
      <c r="C131" s="22"/>
      <c r="D131" s="12"/>
      <c r="E131" s="12"/>
      <c r="G131" s="15"/>
      <c r="I131" s="68"/>
    </row>
    <row r="132" spans="2:9" s="13" customFormat="1" ht="20.100000000000001" customHeight="1">
      <c r="B132" s="21"/>
      <c r="C132" s="22"/>
      <c r="D132" s="12"/>
      <c r="E132" s="12"/>
      <c r="G132" s="15"/>
      <c r="I132" s="68"/>
    </row>
    <row r="133" spans="2:9" s="13" customFormat="1" ht="20.100000000000001" customHeight="1">
      <c r="B133" s="21"/>
      <c r="C133" s="22"/>
      <c r="D133" s="12"/>
      <c r="E133" s="12"/>
      <c r="G133" s="15"/>
      <c r="I133" s="68"/>
    </row>
    <row r="134" spans="2:9" s="13" customFormat="1" ht="20.100000000000001" customHeight="1">
      <c r="B134" s="21"/>
      <c r="C134" s="22"/>
      <c r="D134" s="12"/>
      <c r="E134" s="12"/>
      <c r="G134" s="15"/>
      <c r="I134" s="68"/>
    </row>
    <row r="135" spans="2:9" s="13" customFormat="1" ht="20.100000000000001" customHeight="1">
      <c r="B135" s="21"/>
      <c r="C135" s="22"/>
      <c r="D135" s="12"/>
      <c r="E135" s="12"/>
      <c r="G135" s="15"/>
      <c r="I135" s="68"/>
    </row>
    <row r="136" spans="2:9" s="13" customFormat="1" ht="20.100000000000001" customHeight="1">
      <c r="B136" s="21"/>
      <c r="C136" s="22"/>
      <c r="D136" s="12"/>
      <c r="E136" s="12"/>
      <c r="G136" s="15"/>
      <c r="I136" s="68"/>
    </row>
    <row r="137" spans="2:9" s="13" customFormat="1" ht="20.100000000000001" customHeight="1">
      <c r="B137" s="21"/>
      <c r="C137" s="22"/>
      <c r="D137" s="12"/>
      <c r="E137" s="12"/>
      <c r="G137" s="15"/>
      <c r="I137" s="68"/>
    </row>
    <row r="138" spans="2:9" s="13" customFormat="1" ht="20.100000000000001" customHeight="1">
      <c r="B138" s="21"/>
      <c r="C138" s="22"/>
      <c r="D138" s="12"/>
      <c r="E138" s="12"/>
      <c r="G138" s="15"/>
      <c r="I138" s="68"/>
    </row>
    <row r="139" spans="2:9" s="13" customFormat="1" ht="20.100000000000001" customHeight="1">
      <c r="B139" s="21"/>
      <c r="C139" s="22"/>
      <c r="D139" s="12"/>
      <c r="E139" s="12"/>
      <c r="G139" s="15"/>
      <c r="I139" s="68"/>
    </row>
    <row r="140" spans="2:9" s="13" customFormat="1" ht="20.100000000000001" customHeight="1">
      <c r="B140" s="21"/>
      <c r="C140" s="22"/>
      <c r="D140" s="12"/>
      <c r="E140" s="12"/>
      <c r="G140" s="15"/>
      <c r="I140" s="68"/>
    </row>
    <row r="141" spans="2:9" s="13" customFormat="1" ht="20.100000000000001" customHeight="1">
      <c r="B141" s="21"/>
      <c r="C141" s="22"/>
      <c r="D141" s="12"/>
      <c r="E141" s="12"/>
      <c r="G141" s="15"/>
      <c r="I141" s="68"/>
    </row>
    <row r="142" spans="2:9" s="13" customFormat="1" ht="20.100000000000001" customHeight="1">
      <c r="B142" s="21"/>
      <c r="C142" s="22"/>
      <c r="D142" s="12"/>
      <c r="E142" s="12"/>
      <c r="G142" s="15"/>
      <c r="I142" s="68"/>
    </row>
    <row r="143" spans="2:9" s="13" customFormat="1" ht="20.100000000000001" customHeight="1">
      <c r="B143" s="21"/>
      <c r="C143" s="22"/>
      <c r="D143" s="12"/>
      <c r="E143" s="12"/>
      <c r="G143" s="15"/>
      <c r="I143" s="68"/>
    </row>
    <row r="144" spans="2:9" s="13" customFormat="1" ht="20.100000000000001" customHeight="1">
      <c r="B144" s="21"/>
      <c r="C144" s="22"/>
      <c r="D144" s="12"/>
      <c r="E144" s="12"/>
      <c r="G144" s="15"/>
      <c r="I144" s="68"/>
    </row>
    <row r="145" spans="2:9" s="13" customFormat="1" ht="20.100000000000001" customHeight="1">
      <c r="B145" s="21"/>
      <c r="C145" s="22"/>
      <c r="D145" s="12"/>
      <c r="E145" s="12"/>
      <c r="G145" s="15"/>
      <c r="I145" s="68"/>
    </row>
    <row r="146" spans="2:9" s="13" customFormat="1" ht="20.100000000000001" customHeight="1">
      <c r="B146" s="21"/>
      <c r="C146" s="22"/>
      <c r="D146" s="12"/>
      <c r="E146" s="12"/>
      <c r="G146" s="15"/>
      <c r="I146" s="68"/>
    </row>
    <row r="147" spans="2:9" s="13" customFormat="1" ht="20.100000000000001" customHeight="1">
      <c r="B147" s="21"/>
      <c r="C147" s="22"/>
      <c r="D147" s="12"/>
      <c r="E147" s="12"/>
      <c r="G147" s="15"/>
      <c r="I147" s="68"/>
    </row>
    <row r="148" spans="2:9" s="13" customFormat="1" ht="20.100000000000001" customHeight="1">
      <c r="B148" s="21"/>
      <c r="C148" s="22"/>
      <c r="D148" s="12"/>
      <c r="E148" s="12"/>
      <c r="G148" s="15"/>
      <c r="I148" s="68"/>
    </row>
    <row r="149" spans="2:9" s="13" customFormat="1" ht="20.100000000000001" customHeight="1">
      <c r="B149" s="21"/>
      <c r="C149" s="22"/>
      <c r="D149" s="12"/>
      <c r="E149" s="12"/>
      <c r="G149" s="15"/>
      <c r="I149" s="68"/>
    </row>
    <row r="150" spans="2:9" s="13" customFormat="1" ht="20.100000000000001" customHeight="1">
      <c r="B150" s="21"/>
      <c r="C150" s="22"/>
      <c r="D150" s="12"/>
      <c r="E150" s="12"/>
      <c r="G150" s="15"/>
      <c r="I150" s="68"/>
    </row>
    <row r="151" spans="2:9" s="13" customFormat="1" ht="20.100000000000001" customHeight="1">
      <c r="B151" s="21"/>
      <c r="C151" s="22"/>
      <c r="D151" s="12"/>
      <c r="E151" s="12"/>
      <c r="G151" s="15"/>
      <c r="I151" s="68"/>
    </row>
    <row r="152" spans="2:9" s="13" customFormat="1" ht="20.100000000000001" customHeight="1">
      <c r="B152" s="21"/>
      <c r="C152" s="22"/>
      <c r="D152" s="12"/>
      <c r="E152" s="12"/>
      <c r="G152" s="15"/>
      <c r="I152" s="68"/>
    </row>
    <row r="153" spans="2:9" s="13" customFormat="1" ht="20.100000000000001" customHeight="1">
      <c r="B153" s="21"/>
      <c r="C153" s="22"/>
      <c r="D153" s="12"/>
      <c r="E153" s="12"/>
      <c r="G153" s="15"/>
      <c r="I153" s="68"/>
    </row>
    <row r="154" spans="2:9" s="13" customFormat="1" ht="20.100000000000001" customHeight="1">
      <c r="B154" s="21"/>
      <c r="C154" s="22"/>
      <c r="D154" s="12"/>
      <c r="E154" s="12"/>
      <c r="G154" s="15"/>
      <c r="I154" s="68"/>
    </row>
    <row r="155" spans="2:9" s="13" customFormat="1" ht="20.100000000000001" customHeight="1">
      <c r="B155" s="21"/>
      <c r="C155" s="22"/>
      <c r="D155" s="12"/>
      <c r="E155" s="12"/>
      <c r="G155" s="15"/>
      <c r="I155" s="68"/>
    </row>
    <row r="156" spans="2:9" s="13" customFormat="1" ht="20.100000000000001" customHeight="1">
      <c r="B156" s="21"/>
      <c r="C156" s="22"/>
      <c r="D156" s="12"/>
      <c r="E156" s="12"/>
      <c r="G156" s="15"/>
      <c r="I156" s="68"/>
    </row>
    <row r="157" spans="2:9" s="13" customFormat="1" ht="20.100000000000001" customHeight="1">
      <c r="B157" s="21"/>
      <c r="C157" s="22"/>
      <c r="D157" s="12"/>
      <c r="E157" s="12"/>
      <c r="G157" s="15"/>
      <c r="I157" s="68"/>
    </row>
    <row r="158" spans="2:9" s="13" customFormat="1" ht="20.100000000000001" customHeight="1">
      <c r="B158" s="21"/>
      <c r="C158" s="22"/>
      <c r="D158" s="12"/>
      <c r="E158" s="12"/>
      <c r="G158" s="15"/>
      <c r="I158" s="68"/>
    </row>
    <row r="159" spans="2:9" s="13" customFormat="1" ht="20.100000000000001" customHeight="1">
      <c r="B159" s="21"/>
      <c r="C159" s="22"/>
      <c r="D159" s="12"/>
      <c r="E159" s="12"/>
      <c r="G159" s="15"/>
      <c r="I159" s="68"/>
    </row>
    <row r="160" spans="2:9" s="13" customFormat="1" ht="20.100000000000001" customHeight="1">
      <c r="B160" s="21"/>
      <c r="C160" s="22"/>
      <c r="D160" s="12"/>
      <c r="E160" s="12"/>
      <c r="G160" s="15"/>
      <c r="I160" s="68"/>
    </row>
    <row r="161" spans="2:9" s="13" customFormat="1" ht="20.100000000000001" customHeight="1">
      <c r="B161" s="21"/>
      <c r="C161" s="22"/>
      <c r="D161" s="12"/>
      <c r="E161" s="12"/>
      <c r="G161" s="15"/>
      <c r="I161" s="68"/>
    </row>
    <row r="162" spans="2:9" s="13" customFormat="1" ht="20.100000000000001" customHeight="1">
      <c r="B162" s="21"/>
      <c r="C162" s="22"/>
      <c r="D162" s="12"/>
      <c r="E162" s="12"/>
      <c r="G162" s="15"/>
      <c r="I162" s="68"/>
    </row>
    <row r="163" spans="2:9" s="13" customFormat="1" ht="20.100000000000001" customHeight="1">
      <c r="B163" s="21"/>
      <c r="C163" s="22"/>
      <c r="D163" s="12"/>
      <c r="E163" s="12"/>
      <c r="G163" s="15"/>
      <c r="I163" s="68"/>
    </row>
    <row r="164" spans="2:9" s="13" customFormat="1" ht="20.100000000000001" customHeight="1">
      <c r="B164" s="21"/>
      <c r="C164" s="22"/>
      <c r="D164" s="12"/>
      <c r="E164" s="12"/>
      <c r="G164" s="15"/>
      <c r="I164" s="68"/>
    </row>
    <row r="165" spans="2:9" s="13" customFormat="1" ht="20.100000000000001" customHeight="1">
      <c r="B165" s="21"/>
      <c r="C165" s="22"/>
      <c r="D165" s="12"/>
      <c r="E165" s="12"/>
      <c r="G165" s="15"/>
      <c r="I165" s="68"/>
    </row>
    <row r="166" spans="2:9" s="13" customFormat="1" ht="20.100000000000001" customHeight="1">
      <c r="B166" s="21"/>
      <c r="C166" s="22"/>
      <c r="D166" s="12"/>
      <c r="E166" s="12"/>
      <c r="G166" s="15"/>
      <c r="I166" s="68"/>
    </row>
    <row r="167" spans="2:9" s="13" customFormat="1" ht="20.100000000000001" customHeight="1">
      <c r="B167" s="21"/>
      <c r="C167" s="22"/>
      <c r="D167" s="12"/>
      <c r="E167" s="12"/>
      <c r="G167" s="15"/>
      <c r="I167" s="68"/>
    </row>
    <row r="168" spans="2:9" s="13" customFormat="1" ht="20.100000000000001" customHeight="1">
      <c r="B168" s="21"/>
      <c r="C168" s="22"/>
      <c r="D168" s="12"/>
      <c r="E168" s="12"/>
      <c r="G168" s="15"/>
      <c r="I168" s="68"/>
    </row>
    <row r="169" spans="2:9" s="13" customFormat="1" ht="20.100000000000001" customHeight="1">
      <c r="B169" s="21"/>
      <c r="C169" s="22"/>
      <c r="D169" s="12"/>
      <c r="E169" s="12"/>
      <c r="G169" s="15"/>
      <c r="I169" s="68"/>
    </row>
    <row r="170" spans="2:9" s="13" customFormat="1" ht="20.100000000000001" customHeight="1">
      <c r="B170" s="21"/>
      <c r="C170" s="22"/>
      <c r="D170" s="12"/>
      <c r="E170" s="12"/>
      <c r="G170" s="15"/>
      <c r="I170" s="68"/>
    </row>
    <row r="171" spans="2:9" s="13" customFormat="1" ht="20.100000000000001" customHeight="1">
      <c r="B171" s="21"/>
      <c r="C171" s="22"/>
      <c r="D171" s="12"/>
      <c r="E171" s="12"/>
      <c r="G171" s="15"/>
      <c r="I171" s="68"/>
    </row>
    <row r="172" spans="2:9" s="13" customFormat="1" ht="20.100000000000001" customHeight="1">
      <c r="B172" s="21"/>
      <c r="C172" s="22"/>
      <c r="D172" s="12"/>
      <c r="E172" s="12"/>
      <c r="G172" s="15"/>
      <c r="I172" s="68"/>
    </row>
    <row r="173" spans="2:9" s="13" customFormat="1" ht="20.100000000000001" customHeight="1">
      <c r="B173" s="21"/>
      <c r="C173" s="22"/>
      <c r="D173" s="12"/>
      <c r="E173" s="12"/>
      <c r="G173" s="15"/>
      <c r="I173" s="68"/>
    </row>
    <row r="174" spans="2:9" s="13" customFormat="1" ht="20.100000000000001" customHeight="1">
      <c r="B174" s="21"/>
      <c r="C174" s="22"/>
      <c r="D174" s="12"/>
      <c r="E174" s="12"/>
      <c r="G174" s="15"/>
      <c r="I174" s="68"/>
    </row>
    <row r="175" spans="2:9" s="13" customFormat="1" ht="20.100000000000001" customHeight="1">
      <c r="B175" s="21"/>
      <c r="C175" s="22"/>
      <c r="D175" s="12"/>
      <c r="E175" s="12"/>
      <c r="G175" s="15"/>
      <c r="I175" s="68"/>
    </row>
    <row r="176" spans="2:9" s="13" customFormat="1" ht="20.100000000000001" customHeight="1">
      <c r="B176" s="21"/>
      <c r="C176" s="22"/>
      <c r="D176" s="12"/>
      <c r="E176" s="12"/>
      <c r="G176" s="15"/>
      <c r="I176" s="68"/>
    </row>
    <row r="177" spans="2:9" s="13" customFormat="1" ht="20.100000000000001" customHeight="1">
      <c r="B177" s="21"/>
      <c r="C177" s="22"/>
      <c r="D177" s="12"/>
      <c r="E177" s="12"/>
      <c r="G177" s="15"/>
      <c r="I177" s="68"/>
    </row>
    <row r="178" spans="2:9" s="13" customFormat="1" ht="20.100000000000001" customHeight="1">
      <c r="B178" s="21"/>
      <c r="C178" s="22"/>
      <c r="D178" s="12"/>
      <c r="E178" s="12"/>
      <c r="G178" s="15"/>
      <c r="I178" s="68"/>
    </row>
    <row r="179" spans="2:9" s="13" customFormat="1" ht="20.100000000000001" customHeight="1">
      <c r="B179" s="21"/>
      <c r="C179" s="22"/>
      <c r="D179" s="12"/>
      <c r="E179" s="12"/>
      <c r="G179" s="15"/>
      <c r="I179" s="68"/>
    </row>
    <row r="180" spans="2:9" s="13" customFormat="1" ht="20.100000000000001" customHeight="1">
      <c r="B180" s="21"/>
      <c r="C180" s="22"/>
      <c r="D180" s="12"/>
      <c r="E180" s="12"/>
      <c r="G180" s="15"/>
      <c r="I180" s="68"/>
    </row>
    <row r="181" spans="2:9" s="13" customFormat="1" ht="20.100000000000001" customHeight="1">
      <c r="B181" s="21"/>
      <c r="C181" s="22"/>
      <c r="D181" s="12"/>
      <c r="E181" s="12"/>
      <c r="G181" s="15"/>
      <c r="I181" s="68"/>
    </row>
    <row r="182" spans="2:9" s="13" customFormat="1" ht="20.100000000000001" customHeight="1">
      <c r="B182" s="21"/>
      <c r="C182" s="22"/>
      <c r="D182" s="12"/>
      <c r="E182" s="12"/>
      <c r="G182" s="15"/>
      <c r="I182" s="68"/>
    </row>
    <row r="183" spans="2:9" s="13" customFormat="1" ht="20.100000000000001" customHeight="1">
      <c r="B183" s="21"/>
      <c r="C183" s="22"/>
      <c r="D183" s="12"/>
      <c r="E183" s="12"/>
      <c r="G183" s="15"/>
      <c r="I183" s="68"/>
    </row>
    <row r="184" spans="2:9" s="13" customFormat="1" ht="20.100000000000001" customHeight="1">
      <c r="B184" s="21"/>
      <c r="C184" s="22"/>
      <c r="D184" s="12"/>
      <c r="E184" s="12"/>
      <c r="G184" s="15"/>
      <c r="I184" s="68"/>
    </row>
    <row r="185" spans="2:9" s="13" customFormat="1" ht="20.100000000000001" customHeight="1">
      <c r="B185" s="21"/>
      <c r="C185" s="22"/>
      <c r="D185" s="12"/>
      <c r="E185" s="12"/>
      <c r="G185" s="15"/>
      <c r="I185" s="68"/>
    </row>
    <row r="186" spans="2:9" s="13" customFormat="1" ht="20.100000000000001" customHeight="1">
      <c r="B186" s="21"/>
      <c r="C186" s="22"/>
      <c r="D186" s="12"/>
      <c r="E186" s="12"/>
      <c r="G186" s="15"/>
      <c r="I186" s="68"/>
    </row>
    <row r="187" spans="2:9" s="13" customFormat="1" ht="20.100000000000001" customHeight="1">
      <c r="B187" s="21"/>
      <c r="C187" s="22"/>
      <c r="D187" s="12"/>
      <c r="E187" s="12"/>
      <c r="G187" s="15"/>
      <c r="I187" s="68"/>
    </row>
    <row r="188" spans="2:9" s="13" customFormat="1" ht="20.100000000000001" customHeight="1">
      <c r="B188" s="21"/>
      <c r="C188" s="22"/>
      <c r="D188" s="12"/>
      <c r="E188" s="12"/>
      <c r="G188" s="15"/>
      <c r="I188" s="68"/>
    </row>
    <row r="189" spans="2:9" s="13" customFormat="1" ht="20.100000000000001" customHeight="1">
      <c r="B189" s="21"/>
      <c r="C189" s="22"/>
      <c r="D189" s="12"/>
      <c r="E189" s="12"/>
      <c r="G189" s="15"/>
      <c r="I189" s="68"/>
    </row>
    <row r="190" spans="2:9" s="13" customFormat="1" ht="20.100000000000001" customHeight="1">
      <c r="B190" s="21"/>
      <c r="C190" s="22"/>
      <c r="D190" s="12"/>
      <c r="E190" s="12"/>
      <c r="G190" s="15"/>
      <c r="I190" s="68"/>
    </row>
    <row r="191" spans="2:9" s="13" customFormat="1" ht="20.100000000000001" customHeight="1">
      <c r="B191" s="21"/>
      <c r="C191" s="22"/>
      <c r="D191" s="12"/>
      <c r="E191" s="12"/>
      <c r="G191" s="15"/>
      <c r="I191" s="68"/>
    </row>
    <row r="192" spans="2:9" s="13" customFormat="1" ht="20.100000000000001" customHeight="1">
      <c r="B192" s="21"/>
      <c r="C192" s="22"/>
      <c r="D192" s="12"/>
      <c r="E192" s="12"/>
      <c r="G192" s="15"/>
      <c r="I192" s="68"/>
    </row>
    <row r="193" spans="2:9" s="13" customFormat="1" ht="20.100000000000001" customHeight="1">
      <c r="B193" s="21"/>
      <c r="C193" s="22"/>
      <c r="D193" s="12"/>
      <c r="E193" s="12"/>
      <c r="G193" s="15"/>
      <c r="I193" s="68"/>
    </row>
    <row r="194" spans="2:9" s="13" customFormat="1" ht="20.100000000000001" customHeight="1">
      <c r="B194" s="21"/>
      <c r="C194" s="22"/>
      <c r="D194" s="12"/>
      <c r="E194" s="12"/>
      <c r="G194" s="15"/>
      <c r="I194" s="68"/>
    </row>
    <row r="195" spans="2:9" s="13" customFormat="1" ht="20.100000000000001" customHeight="1">
      <c r="B195" s="21"/>
      <c r="C195" s="22"/>
      <c r="D195" s="12"/>
      <c r="E195" s="12"/>
      <c r="G195" s="15"/>
      <c r="I195" s="68"/>
    </row>
    <row r="196" spans="2:9" s="13" customFormat="1" ht="20.100000000000001" customHeight="1">
      <c r="B196" s="21"/>
      <c r="C196" s="22"/>
      <c r="D196" s="12"/>
      <c r="E196" s="12"/>
      <c r="G196" s="15"/>
      <c r="I196" s="68"/>
    </row>
    <row r="197" spans="2:9" s="13" customFormat="1" ht="20.100000000000001" customHeight="1">
      <c r="B197" s="21"/>
      <c r="C197" s="22"/>
      <c r="D197" s="12"/>
      <c r="E197" s="12"/>
      <c r="G197" s="15"/>
      <c r="I197" s="68"/>
    </row>
    <row r="198" spans="2:9" s="13" customFormat="1" ht="20.100000000000001" customHeight="1">
      <c r="B198" s="21"/>
      <c r="C198" s="22"/>
      <c r="D198" s="12"/>
      <c r="E198" s="12"/>
      <c r="G198" s="15"/>
      <c r="I198" s="68"/>
    </row>
    <row r="199" spans="2:9" s="13" customFormat="1" ht="20.100000000000001" customHeight="1">
      <c r="B199" s="21"/>
      <c r="C199" s="22"/>
      <c r="D199" s="12"/>
      <c r="E199" s="12"/>
      <c r="G199" s="15"/>
      <c r="I199" s="68"/>
    </row>
    <row r="200" spans="2:9" s="13" customFormat="1" ht="20.100000000000001" customHeight="1">
      <c r="B200" s="21"/>
      <c r="C200" s="22"/>
      <c r="D200" s="12"/>
      <c r="E200" s="12"/>
      <c r="G200" s="15"/>
      <c r="I200" s="68"/>
    </row>
    <row r="201" spans="2:9" s="13" customFormat="1" ht="20.100000000000001" customHeight="1">
      <c r="B201" s="21"/>
      <c r="C201" s="22"/>
      <c r="D201" s="12"/>
      <c r="E201" s="12"/>
      <c r="G201" s="15"/>
      <c r="I201" s="68"/>
    </row>
    <row r="202" spans="2:9" s="13" customFormat="1" ht="20.100000000000001" customHeight="1">
      <c r="B202" s="21"/>
      <c r="C202" s="22"/>
      <c r="D202" s="12"/>
      <c r="E202" s="12"/>
      <c r="G202" s="15"/>
      <c r="I202" s="68"/>
    </row>
    <row r="203" spans="2:9" s="13" customFormat="1" ht="20.100000000000001" customHeight="1">
      <c r="B203" s="21"/>
      <c r="C203" s="22"/>
      <c r="D203" s="12"/>
      <c r="E203" s="12"/>
      <c r="G203" s="15"/>
      <c r="I203" s="68"/>
    </row>
    <row r="204" spans="2:9" s="13" customFormat="1" ht="20.100000000000001" customHeight="1">
      <c r="B204" s="21"/>
      <c r="C204" s="22"/>
      <c r="D204" s="12"/>
      <c r="E204" s="12"/>
      <c r="G204" s="15"/>
      <c r="I204" s="68"/>
    </row>
    <row r="205" spans="2:9" s="13" customFormat="1" ht="20.100000000000001" customHeight="1">
      <c r="B205" s="21"/>
      <c r="C205" s="22"/>
      <c r="D205" s="12"/>
      <c r="E205" s="12"/>
      <c r="G205" s="15"/>
      <c r="I205" s="68"/>
    </row>
    <row r="206" spans="2:9" s="13" customFormat="1" ht="20.100000000000001" customHeight="1">
      <c r="B206" s="21"/>
      <c r="C206" s="22"/>
      <c r="D206" s="12"/>
      <c r="E206" s="12"/>
      <c r="G206" s="15"/>
      <c r="I206" s="68"/>
    </row>
    <row r="207" spans="2:9" s="13" customFormat="1" ht="20.100000000000001" customHeight="1">
      <c r="B207" s="21"/>
      <c r="C207" s="22"/>
      <c r="D207" s="12"/>
      <c r="E207" s="12"/>
      <c r="G207" s="15"/>
      <c r="I207" s="68"/>
    </row>
    <row r="208" spans="2:9" s="13" customFormat="1" ht="20.100000000000001" customHeight="1">
      <c r="B208" s="21"/>
      <c r="C208" s="22"/>
      <c r="D208" s="12"/>
      <c r="E208" s="12"/>
      <c r="G208" s="15"/>
      <c r="I208" s="68"/>
    </row>
    <row r="209" spans="2:9" s="13" customFormat="1" ht="20.100000000000001" customHeight="1">
      <c r="B209" s="21"/>
      <c r="C209" s="22"/>
      <c r="D209" s="12"/>
      <c r="E209" s="12"/>
      <c r="G209" s="15"/>
      <c r="I209" s="68"/>
    </row>
    <row r="210" spans="2:9" s="13" customFormat="1" ht="20.100000000000001" customHeight="1">
      <c r="B210" s="21"/>
      <c r="C210" s="22"/>
      <c r="D210" s="12"/>
      <c r="E210" s="12"/>
      <c r="G210" s="15"/>
      <c r="I210" s="68"/>
    </row>
    <row r="211" spans="2:9" s="13" customFormat="1" ht="20.100000000000001" customHeight="1">
      <c r="B211" s="21"/>
      <c r="C211" s="22"/>
      <c r="D211" s="12"/>
      <c r="E211" s="12"/>
      <c r="G211" s="15"/>
      <c r="I211" s="68"/>
    </row>
    <row r="212" spans="2:9" s="13" customFormat="1" ht="20.100000000000001" customHeight="1">
      <c r="B212" s="21"/>
      <c r="C212" s="22"/>
      <c r="D212" s="12"/>
      <c r="E212" s="12"/>
      <c r="G212" s="15"/>
      <c r="I212" s="68"/>
    </row>
    <row r="213" spans="2:9" s="13" customFormat="1" ht="20.100000000000001" customHeight="1">
      <c r="B213" s="21"/>
      <c r="C213" s="22"/>
      <c r="D213" s="12"/>
      <c r="E213" s="12"/>
      <c r="G213" s="15"/>
      <c r="I213" s="68"/>
    </row>
    <row r="214" spans="2:9" s="13" customFormat="1" ht="20.100000000000001" customHeight="1">
      <c r="B214" s="21"/>
      <c r="C214" s="22"/>
      <c r="D214" s="12"/>
      <c r="E214" s="12"/>
      <c r="G214" s="15"/>
      <c r="I214" s="68"/>
    </row>
    <row r="215" spans="2:9" s="13" customFormat="1" ht="20.100000000000001" customHeight="1">
      <c r="B215" s="21"/>
      <c r="C215" s="22"/>
      <c r="D215" s="12"/>
      <c r="E215" s="12"/>
      <c r="G215" s="15"/>
      <c r="I215" s="68"/>
    </row>
    <row r="216" spans="2:9" s="13" customFormat="1" ht="20.100000000000001" customHeight="1">
      <c r="B216" s="21"/>
      <c r="C216" s="22"/>
      <c r="D216" s="12"/>
      <c r="E216" s="12"/>
      <c r="G216" s="15"/>
      <c r="I216" s="68"/>
    </row>
    <row r="217" spans="2:9" s="13" customFormat="1" ht="20.100000000000001" customHeight="1">
      <c r="B217" s="21"/>
      <c r="C217" s="22"/>
      <c r="D217" s="12"/>
      <c r="E217" s="12"/>
      <c r="G217" s="15"/>
      <c r="I217" s="68"/>
    </row>
    <row r="218" spans="2:9" s="13" customFormat="1" ht="20.100000000000001" customHeight="1">
      <c r="B218" s="21"/>
      <c r="C218" s="22"/>
      <c r="D218" s="12"/>
      <c r="E218" s="12"/>
      <c r="G218" s="15"/>
      <c r="I218" s="68"/>
    </row>
    <row r="219" spans="2:9" s="13" customFormat="1" ht="20.100000000000001" customHeight="1">
      <c r="B219" s="21"/>
      <c r="C219" s="22"/>
      <c r="D219" s="12"/>
      <c r="E219" s="12"/>
      <c r="G219" s="15"/>
      <c r="I219" s="68"/>
    </row>
    <row r="220" spans="2:9" s="13" customFormat="1" ht="20.100000000000001" customHeight="1">
      <c r="B220" s="21"/>
      <c r="C220" s="22"/>
      <c r="D220" s="12"/>
      <c r="E220" s="12"/>
      <c r="G220" s="15"/>
      <c r="I220" s="68"/>
    </row>
    <row r="221" spans="2:9" s="13" customFormat="1" ht="20.100000000000001" customHeight="1">
      <c r="B221" s="22"/>
      <c r="C221" s="22"/>
      <c r="D221" s="12"/>
      <c r="E221" s="12"/>
      <c r="G221" s="15"/>
      <c r="I221" s="68"/>
    </row>
    <row r="222" spans="2:9" s="13" customFormat="1" ht="20.100000000000001" customHeight="1">
      <c r="B222" s="22"/>
      <c r="C222" s="22"/>
      <c r="D222" s="12"/>
      <c r="E222" s="12"/>
      <c r="G222" s="15"/>
      <c r="I222" s="68"/>
    </row>
    <row r="223" spans="2:9" s="13" customFormat="1" ht="20.100000000000001" customHeight="1">
      <c r="B223" s="22"/>
      <c r="C223" s="22"/>
      <c r="D223" s="12"/>
      <c r="E223" s="12"/>
      <c r="G223" s="15"/>
      <c r="I223" s="68"/>
    </row>
    <row r="224" spans="2:9" s="13" customFormat="1" ht="20.100000000000001" customHeight="1">
      <c r="B224" s="22"/>
      <c r="C224" s="22"/>
      <c r="D224" s="12"/>
      <c r="E224" s="12"/>
      <c r="G224" s="15"/>
      <c r="I224" s="68"/>
    </row>
    <row r="225" spans="2:9" s="13" customFormat="1" ht="20.100000000000001" customHeight="1">
      <c r="B225" s="22"/>
      <c r="C225" s="22"/>
      <c r="D225" s="12"/>
      <c r="E225" s="12"/>
      <c r="G225" s="15"/>
      <c r="I225" s="68"/>
    </row>
    <row r="226" spans="2:9" s="13" customFormat="1" ht="20.100000000000001" customHeight="1">
      <c r="B226" s="22"/>
      <c r="C226" s="22"/>
      <c r="D226" s="12"/>
      <c r="E226" s="12"/>
      <c r="G226" s="15"/>
      <c r="I226" s="68"/>
    </row>
    <row r="227" spans="2:9" s="13" customFormat="1" ht="20.100000000000001" customHeight="1">
      <c r="B227" s="22"/>
      <c r="C227" s="22"/>
      <c r="D227" s="12"/>
      <c r="E227" s="12"/>
      <c r="G227" s="15"/>
      <c r="I227" s="68"/>
    </row>
    <row r="228" spans="2:9" s="13" customFormat="1" ht="20.100000000000001" customHeight="1">
      <c r="B228" s="22"/>
      <c r="C228" s="22"/>
      <c r="D228" s="12"/>
      <c r="E228" s="12"/>
      <c r="G228" s="15"/>
      <c r="I228" s="68"/>
    </row>
    <row r="229" spans="2:9" s="13" customFormat="1" ht="20.100000000000001" customHeight="1">
      <c r="B229" s="22"/>
      <c r="C229" s="22"/>
      <c r="D229" s="12"/>
      <c r="E229" s="12"/>
      <c r="G229" s="15"/>
      <c r="I229" s="68"/>
    </row>
    <row r="230" spans="2:9" s="13" customFormat="1" ht="20.100000000000001" customHeight="1">
      <c r="B230" s="22"/>
      <c r="C230" s="22"/>
      <c r="D230" s="12"/>
      <c r="E230" s="12"/>
      <c r="G230" s="15"/>
      <c r="I230" s="68"/>
    </row>
    <row r="231" spans="2:9" s="13" customFormat="1" ht="20.100000000000001" customHeight="1">
      <c r="B231" s="22"/>
      <c r="C231" s="22"/>
      <c r="D231" s="12"/>
      <c r="E231" s="12"/>
      <c r="G231" s="15"/>
      <c r="I231" s="68"/>
    </row>
    <row r="232" spans="2:9" s="13" customFormat="1" ht="20.100000000000001" customHeight="1">
      <c r="B232" s="22"/>
      <c r="C232" s="22"/>
      <c r="D232" s="12"/>
      <c r="E232" s="12"/>
      <c r="G232" s="15"/>
      <c r="I232" s="68"/>
    </row>
    <row r="233" spans="2:9" s="13" customFormat="1" ht="20.100000000000001" customHeight="1">
      <c r="B233" s="22"/>
      <c r="C233" s="22"/>
      <c r="D233" s="12"/>
      <c r="E233" s="12"/>
      <c r="G233" s="15"/>
      <c r="I233" s="68"/>
    </row>
    <row r="234" spans="2:9" s="13" customFormat="1" ht="20.100000000000001" customHeight="1">
      <c r="B234" s="22"/>
      <c r="C234" s="22"/>
      <c r="D234" s="12"/>
      <c r="E234" s="12"/>
      <c r="G234" s="15"/>
      <c r="I234" s="68"/>
    </row>
    <row r="235" spans="2:9" s="13" customFormat="1" ht="20.100000000000001" customHeight="1">
      <c r="B235" s="22"/>
      <c r="C235" s="22"/>
      <c r="D235" s="12"/>
      <c r="E235" s="12"/>
      <c r="G235" s="15"/>
      <c r="I235" s="68"/>
    </row>
    <row r="236" spans="2:9" s="13" customFormat="1" ht="20.100000000000001" customHeight="1">
      <c r="B236" s="22"/>
      <c r="C236" s="22"/>
      <c r="D236" s="12"/>
      <c r="E236" s="12"/>
      <c r="G236" s="15"/>
      <c r="I236" s="68"/>
    </row>
    <row r="237" spans="2:9" s="13" customFormat="1" ht="20.100000000000001" customHeight="1">
      <c r="B237" s="22"/>
      <c r="C237" s="22"/>
      <c r="D237" s="12"/>
      <c r="E237" s="12"/>
      <c r="G237" s="15"/>
      <c r="I237" s="68"/>
    </row>
    <row r="238" spans="2:9" s="13" customFormat="1" ht="20.100000000000001" customHeight="1">
      <c r="B238" s="22"/>
      <c r="C238" s="22"/>
      <c r="D238" s="12"/>
      <c r="E238" s="12"/>
      <c r="G238" s="15"/>
      <c r="I238" s="68"/>
    </row>
    <row r="239" spans="2:9" s="13" customFormat="1" ht="20.100000000000001" customHeight="1">
      <c r="B239" s="22"/>
      <c r="C239" s="22"/>
      <c r="D239" s="12"/>
      <c r="E239" s="12"/>
      <c r="G239" s="15"/>
      <c r="I239" s="68"/>
    </row>
    <row r="240" spans="2:9" s="13" customFormat="1" ht="20.100000000000001" customHeight="1">
      <c r="B240" s="22"/>
      <c r="C240" s="22"/>
      <c r="D240" s="12"/>
      <c r="E240" s="12"/>
      <c r="G240" s="15"/>
      <c r="I240" s="68"/>
    </row>
    <row r="241" spans="2:9" s="13" customFormat="1" ht="20.100000000000001" customHeight="1">
      <c r="B241" s="22"/>
      <c r="C241" s="22"/>
      <c r="D241" s="12"/>
      <c r="E241" s="12"/>
      <c r="G241" s="15"/>
      <c r="I241" s="68"/>
    </row>
    <row r="242" spans="2:9" s="13" customFormat="1" ht="20.100000000000001" customHeight="1">
      <c r="B242" s="22"/>
      <c r="C242" s="22"/>
      <c r="D242" s="12"/>
      <c r="E242" s="12"/>
      <c r="G242" s="15"/>
      <c r="I242" s="68"/>
    </row>
    <row r="243" spans="2:9" s="13" customFormat="1" ht="20.100000000000001" customHeight="1">
      <c r="B243" s="22"/>
      <c r="C243" s="22"/>
      <c r="D243" s="12"/>
      <c r="E243" s="12"/>
      <c r="G243" s="15"/>
      <c r="I243" s="68"/>
    </row>
    <row r="244" spans="2:9" s="13" customFormat="1" ht="20.100000000000001" customHeight="1">
      <c r="B244" s="22"/>
      <c r="C244" s="22"/>
      <c r="D244" s="12"/>
      <c r="E244" s="12"/>
      <c r="G244" s="15"/>
      <c r="I244" s="68"/>
    </row>
    <row r="245" spans="2:9" s="13" customFormat="1" ht="20.100000000000001" customHeight="1">
      <c r="B245" s="22"/>
      <c r="C245" s="22"/>
      <c r="D245" s="12"/>
      <c r="E245" s="12"/>
      <c r="G245" s="15"/>
      <c r="I245" s="68"/>
    </row>
    <row r="246" spans="2:9" s="13" customFormat="1" ht="20.100000000000001" customHeight="1">
      <c r="B246" s="22"/>
      <c r="C246" s="22"/>
      <c r="D246" s="12"/>
      <c r="E246" s="12"/>
      <c r="G246" s="15"/>
      <c r="I246" s="68"/>
    </row>
    <row r="247" spans="2:9" s="13" customFormat="1" ht="20.100000000000001" customHeight="1">
      <c r="B247" s="22"/>
      <c r="C247" s="22"/>
      <c r="D247" s="12"/>
      <c r="E247" s="12"/>
      <c r="G247" s="15"/>
      <c r="I247" s="68"/>
    </row>
    <row r="248" spans="2:9" s="13" customFormat="1" ht="20.100000000000001" customHeight="1">
      <c r="B248" s="22"/>
      <c r="C248" s="22"/>
      <c r="D248" s="12"/>
      <c r="E248" s="12"/>
      <c r="G248" s="15"/>
      <c r="I248" s="68"/>
    </row>
    <row r="249" spans="2:9" s="13" customFormat="1" ht="20.100000000000001" customHeight="1">
      <c r="B249" s="22"/>
      <c r="C249" s="22"/>
      <c r="D249" s="12"/>
      <c r="E249" s="12"/>
      <c r="G249" s="15"/>
      <c r="I249" s="68"/>
    </row>
    <row r="250" spans="2:9" s="13" customFormat="1" ht="20.100000000000001" customHeight="1">
      <c r="B250" s="22"/>
      <c r="C250" s="22"/>
      <c r="D250" s="12"/>
      <c r="E250" s="12"/>
      <c r="G250" s="15"/>
      <c r="I250" s="68"/>
    </row>
    <row r="251" spans="2:9" s="13" customFormat="1" ht="20.100000000000001" customHeight="1">
      <c r="B251" s="22"/>
      <c r="C251" s="22"/>
      <c r="D251" s="12"/>
      <c r="E251" s="12"/>
      <c r="G251" s="15"/>
      <c r="I251" s="68"/>
    </row>
    <row r="252" spans="2:9" s="13" customFormat="1" ht="20.100000000000001" customHeight="1">
      <c r="B252" s="22"/>
      <c r="C252" s="22"/>
      <c r="D252" s="12"/>
      <c r="E252" s="12"/>
      <c r="G252" s="15"/>
      <c r="I252" s="68"/>
    </row>
    <row r="253" spans="2:9" s="13" customFormat="1" ht="20.100000000000001" customHeight="1">
      <c r="B253" s="22"/>
      <c r="C253" s="22"/>
      <c r="D253" s="12"/>
      <c r="E253" s="12"/>
      <c r="G253" s="15"/>
      <c r="I253" s="68"/>
    </row>
    <row r="254" spans="2:9" s="13" customFormat="1" ht="20.100000000000001" customHeight="1">
      <c r="B254" s="22"/>
      <c r="C254" s="22"/>
      <c r="D254" s="12"/>
      <c r="E254" s="12"/>
      <c r="G254" s="15"/>
      <c r="I254" s="68"/>
    </row>
    <row r="255" spans="2:9" s="13" customFormat="1" ht="20.100000000000001" customHeight="1">
      <c r="B255" s="22"/>
      <c r="C255" s="22"/>
      <c r="D255" s="12"/>
      <c r="E255" s="12"/>
      <c r="G255" s="15"/>
      <c r="I255" s="68"/>
    </row>
    <row r="256" spans="2:9" s="13" customFormat="1" ht="20.100000000000001" customHeight="1">
      <c r="B256" s="22"/>
      <c r="C256" s="22"/>
      <c r="D256" s="12"/>
      <c r="E256" s="12"/>
      <c r="G256" s="15"/>
      <c r="I256" s="68"/>
    </row>
    <row r="257" spans="2:9" s="13" customFormat="1" ht="20.100000000000001" customHeight="1">
      <c r="B257" s="22"/>
      <c r="C257" s="22"/>
      <c r="D257" s="12"/>
      <c r="E257" s="12"/>
      <c r="G257" s="15"/>
      <c r="I257" s="68"/>
    </row>
    <row r="258" spans="2:9" s="13" customFormat="1" ht="20.100000000000001" customHeight="1">
      <c r="B258" s="22"/>
      <c r="C258" s="22"/>
      <c r="D258" s="12"/>
      <c r="E258" s="12"/>
      <c r="G258" s="15"/>
      <c r="I258" s="68"/>
    </row>
    <row r="259" spans="2:9" s="13" customFormat="1" ht="20.100000000000001" customHeight="1">
      <c r="B259" s="22"/>
      <c r="C259" s="22"/>
      <c r="D259" s="12"/>
      <c r="E259" s="12"/>
      <c r="G259" s="15"/>
      <c r="I259" s="68"/>
    </row>
    <row r="260" spans="2:9" s="13" customFormat="1" ht="20.100000000000001" customHeight="1">
      <c r="B260" s="22"/>
      <c r="C260" s="22"/>
      <c r="D260" s="12"/>
      <c r="E260" s="12"/>
      <c r="G260" s="15"/>
      <c r="I260" s="68"/>
    </row>
    <row r="261" spans="2:9" s="13" customFormat="1" ht="20.100000000000001" customHeight="1">
      <c r="B261" s="22"/>
      <c r="C261" s="22"/>
      <c r="D261" s="12"/>
      <c r="E261" s="12"/>
      <c r="G261" s="15"/>
      <c r="I261" s="68"/>
    </row>
    <row r="262" spans="2:9" s="13" customFormat="1" ht="20.100000000000001" customHeight="1">
      <c r="B262" s="22"/>
      <c r="C262" s="22"/>
      <c r="D262" s="12"/>
      <c r="E262" s="12"/>
      <c r="G262" s="15"/>
      <c r="I262" s="68"/>
    </row>
    <row r="263" spans="2:9" s="13" customFormat="1" ht="20.100000000000001" customHeight="1">
      <c r="B263" s="22"/>
      <c r="C263" s="22"/>
      <c r="D263" s="12"/>
      <c r="E263" s="12"/>
      <c r="G263" s="15"/>
      <c r="I263" s="68"/>
    </row>
    <row r="264" spans="2:9" s="13" customFormat="1" ht="20.100000000000001" customHeight="1">
      <c r="B264" s="22"/>
      <c r="C264" s="22"/>
      <c r="D264" s="12"/>
      <c r="E264" s="12"/>
      <c r="G264" s="15"/>
      <c r="I264" s="68"/>
    </row>
    <row r="265" spans="2:9" s="13" customFormat="1" ht="20.100000000000001" customHeight="1">
      <c r="B265" s="22"/>
      <c r="C265" s="22"/>
      <c r="D265" s="12"/>
      <c r="E265" s="12"/>
      <c r="G265" s="15"/>
      <c r="I265" s="68"/>
    </row>
    <row r="266" spans="2:9" s="13" customFormat="1" ht="20.100000000000001" customHeight="1">
      <c r="B266" s="22"/>
      <c r="C266" s="22"/>
      <c r="D266" s="12"/>
      <c r="E266" s="12"/>
      <c r="G266" s="15"/>
      <c r="I266" s="68"/>
    </row>
    <row r="267" spans="2:9" s="13" customFormat="1" ht="20.100000000000001" customHeight="1">
      <c r="B267" s="22"/>
      <c r="C267" s="22"/>
      <c r="D267" s="12"/>
      <c r="E267" s="12"/>
      <c r="G267" s="15"/>
      <c r="I267" s="68"/>
    </row>
    <row r="268" spans="2:9" s="13" customFormat="1" ht="20.100000000000001" customHeight="1">
      <c r="B268" s="22"/>
      <c r="C268" s="22"/>
      <c r="D268" s="12"/>
      <c r="E268" s="12"/>
      <c r="G268" s="15"/>
      <c r="I268" s="68"/>
    </row>
    <row r="269" spans="2:9" s="13" customFormat="1" ht="20.100000000000001" customHeight="1">
      <c r="B269" s="22"/>
      <c r="C269" s="22"/>
      <c r="D269" s="12"/>
      <c r="E269" s="12"/>
      <c r="G269" s="15"/>
      <c r="I269" s="68"/>
    </row>
    <row r="270" spans="2:9" s="13" customFormat="1" ht="20.100000000000001" customHeight="1">
      <c r="B270" s="22"/>
      <c r="C270" s="22"/>
      <c r="D270" s="12"/>
      <c r="E270" s="12"/>
      <c r="G270" s="15"/>
      <c r="I270" s="68"/>
    </row>
    <row r="271" spans="2:9" s="13" customFormat="1" ht="20.100000000000001" customHeight="1">
      <c r="B271" s="22"/>
      <c r="C271" s="22"/>
      <c r="D271" s="12"/>
      <c r="E271" s="12"/>
      <c r="G271" s="15"/>
      <c r="I271" s="68"/>
    </row>
    <row r="272" spans="2:9" ht="20.100000000000001" customHeight="1">
      <c r="B272" s="23"/>
      <c r="C272" s="23"/>
    </row>
    <row r="273" spans="2:9" ht="20.100000000000001" customHeight="1">
      <c r="B273" s="23"/>
      <c r="C273" s="23"/>
    </row>
    <row r="274" spans="2:9" s="1" customFormat="1" ht="20.100000000000001" customHeight="1">
      <c r="B274" s="23"/>
      <c r="C274" s="23"/>
      <c r="E274" s="12"/>
      <c r="F274"/>
      <c r="G274" s="75"/>
      <c r="H274"/>
      <c r="I274" s="67"/>
    </row>
    <row r="275" spans="2:9" s="1" customFormat="1" ht="20.100000000000001" customHeight="1">
      <c r="B275" s="23"/>
      <c r="C275" s="23"/>
      <c r="E275" s="12"/>
      <c r="F275"/>
      <c r="G275" s="75"/>
      <c r="H275"/>
      <c r="I275" s="67"/>
    </row>
    <row r="276" spans="2:9" s="1" customFormat="1" ht="20.100000000000001" customHeight="1">
      <c r="B276" s="23"/>
      <c r="C276" s="23"/>
      <c r="E276" s="12"/>
      <c r="F276"/>
      <c r="G276" s="75"/>
      <c r="H276"/>
      <c r="I276" s="67"/>
    </row>
    <row r="277" spans="2:9" s="1" customFormat="1" ht="20.100000000000001" customHeight="1">
      <c r="B277" s="23"/>
      <c r="C277" s="23"/>
      <c r="E277" s="12"/>
      <c r="F277"/>
      <c r="G277" s="75"/>
      <c r="H277"/>
      <c r="I277" s="67"/>
    </row>
    <row r="278" spans="2:9" s="1" customFormat="1" ht="20.100000000000001" customHeight="1">
      <c r="B278" s="23"/>
      <c r="C278" s="23"/>
      <c r="E278" s="12"/>
      <c r="F278"/>
      <c r="G278" s="75"/>
      <c r="H278"/>
      <c r="I278" s="67"/>
    </row>
    <row r="279" spans="2:9" s="1" customFormat="1" ht="20.100000000000001" customHeight="1">
      <c r="B279" s="23"/>
      <c r="C279" s="23"/>
      <c r="E279" s="12"/>
      <c r="F279"/>
      <c r="G279" s="75"/>
      <c r="H279"/>
      <c r="I279" s="67"/>
    </row>
    <row r="280" spans="2:9" s="1" customFormat="1" ht="20.100000000000001" customHeight="1">
      <c r="B280" s="23"/>
      <c r="C280" s="23"/>
      <c r="E280" s="12"/>
      <c r="F280"/>
      <c r="G280" s="75"/>
      <c r="H280"/>
      <c r="I280" s="67"/>
    </row>
    <row r="281" spans="2:9" s="1" customFormat="1" ht="20.100000000000001" customHeight="1">
      <c r="B281" s="23"/>
      <c r="C281" s="23"/>
      <c r="E281" s="12"/>
      <c r="F281"/>
      <c r="G281" s="75"/>
      <c r="H281"/>
      <c r="I281" s="67"/>
    </row>
    <row r="282" spans="2:9" s="1" customFormat="1" ht="20.100000000000001" customHeight="1">
      <c r="B282" s="23"/>
      <c r="C282" s="23"/>
      <c r="E282" s="12"/>
      <c r="F282"/>
      <c r="G282" s="75"/>
      <c r="H282"/>
      <c r="I282" s="67"/>
    </row>
    <row r="283" spans="2:9" s="1" customFormat="1" ht="20.100000000000001" customHeight="1">
      <c r="B283" s="23"/>
      <c r="C283" s="23"/>
      <c r="E283" s="12"/>
      <c r="F283"/>
      <c r="G283" s="75"/>
      <c r="H283"/>
      <c r="I283" s="67"/>
    </row>
    <row r="284" spans="2:9" s="1" customFormat="1" ht="20.100000000000001" customHeight="1">
      <c r="B284" s="23"/>
      <c r="C284" s="23"/>
      <c r="E284" s="12"/>
      <c r="F284"/>
      <c r="G284" s="75"/>
      <c r="H284"/>
      <c r="I284" s="67"/>
    </row>
    <row r="285" spans="2:9" s="1" customFormat="1" ht="20.100000000000001" customHeight="1">
      <c r="B285" s="23"/>
      <c r="C285" s="23"/>
      <c r="E285" s="12"/>
      <c r="F285"/>
      <c r="G285" s="75"/>
      <c r="H285"/>
      <c r="I285" s="67"/>
    </row>
    <row r="286" spans="2:9" s="1" customFormat="1" ht="20.100000000000001" customHeight="1">
      <c r="B286" s="23"/>
      <c r="C286" s="23"/>
      <c r="E286" s="12"/>
      <c r="F286"/>
      <c r="G286" s="75"/>
      <c r="H286"/>
      <c r="I286" s="67"/>
    </row>
    <row r="287" spans="2:9" s="1" customFormat="1" ht="20.100000000000001" customHeight="1">
      <c r="B287" s="23"/>
      <c r="C287" s="23"/>
      <c r="E287" s="12"/>
      <c r="F287"/>
      <c r="G287" s="75"/>
      <c r="H287"/>
      <c r="I287" s="67"/>
    </row>
    <row r="288" spans="2:9" s="1" customFormat="1" ht="20.100000000000001" customHeight="1">
      <c r="B288" s="23"/>
      <c r="C288" s="23"/>
      <c r="E288" s="12"/>
      <c r="F288"/>
      <c r="G288" s="75"/>
      <c r="H288"/>
      <c r="I288" s="67"/>
    </row>
    <row r="289" spans="2:9" s="1" customFormat="1" ht="20.100000000000001" customHeight="1">
      <c r="B289" s="23"/>
      <c r="C289" s="23"/>
      <c r="E289" s="12"/>
      <c r="F289"/>
      <c r="G289" s="75"/>
      <c r="H289"/>
      <c r="I289" s="67"/>
    </row>
    <row r="290" spans="2:9" s="1" customFormat="1" ht="20.100000000000001" customHeight="1">
      <c r="B290" s="23"/>
      <c r="C290" s="23"/>
      <c r="E290" s="12"/>
      <c r="F290"/>
      <c r="G290" s="75"/>
      <c r="H290"/>
      <c r="I290" s="67"/>
    </row>
    <row r="291" spans="2:9" s="1" customFormat="1" ht="20.100000000000001" customHeight="1">
      <c r="B291" s="23"/>
      <c r="C291" s="23"/>
      <c r="E291" s="12"/>
      <c r="F291"/>
      <c r="G291" s="75"/>
      <c r="H291"/>
      <c r="I291" s="67"/>
    </row>
    <row r="292" spans="2:9" s="1" customFormat="1" ht="20.100000000000001" customHeight="1">
      <c r="B292" s="23"/>
      <c r="C292" s="23"/>
      <c r="E292" s="12"/>
      <c r="F292"/>
      <c r="G292" s="75"/>
      <c r="H292"/>
      <c r="I292" s="67"/>
    </row>
    <row r="293" spans="2:9" s="1" customFormat="1" ht="20.100000000000001" customHeight="1">
      <c r="B293" s="23"/>
      <c r="C293" s="23"/>
      <c r="E293" s="12"/>
      <c r="F293"/>
      <c r="G293" s="75"/>
      <c r="H293"/>
      <c r="I293" s="67"/>
    </row>
    <row r="294" spans="2:9" s="1" customFormat="1" ht="20.100000000000001" customHeight="1">
      <c r="B294" s="23"/>
      <c r="C294" s="23"/>
      <c r="E294" s="12"/>
      <c r="F294"/>
      <c r="G294" s="75"/>
      <c r="H294"/>
      <c r="I294" s="67"/>
    </row>
    <row r="295" spans="2:9" s="1" customFormat="1" ht="20.100000000000001" customHeight="1">
      <c r="B295" s="23"/>
      <c r="C295" s="23"/>
      <c r="E295" s="12"/>
      <c r="F295"/>
      <c r="G295" s="75"/>
      <c r="H295"/>
      <c r="I295" s="67"/>
    </row>
    <row r="296" spans="2:9" s="1" customFormat="1" ht="20.100000000000001" customHeight="1">
      <c r="B296" s="23"/>
      <c r="C296" s="23"/>
      <c r="E296" s="12"/>
      <c r="F296"/>
      <c r="G296" s="75"/>
      <c r="H296"/>
      <c r="I296" s="67"/>
    </row>
    <row r="297" spans="2:9" s="1" customFormat="1" ht="20.100000000000001" customHeight="1">
      <c r="B297" s="23"/>
      <c r="C297" s="23"/>
      <c r="E297" s="12"/>
      <c r="F297"/>
      <c r="G297" s="75"/>
      <c r="H297"/>
      <c r="I297" s="67"/>
    </row>
    <row r="298" spans="2:9" s="1" customFormat="1" ht="20.100000000000001" customHeight="1">
      <c r="B298" s="23"/>
      <c r="C298" s="23"/>
      <c r="E298" s="12"/>
      <c r="F298"/>
      <c r="G298" s="75"/>
      <c r="H298"/>
      <c r="I298" s="67"/>
    </row>
    <row r="299" spans="2:9" s="1" customFormat="1" ht="20.100000000000001" customHeight="1">
      <c r="B299" s="23"/>
      <c r="C299" s="23"/>
      <c r="E299" s="12"/>
      <c r="F299"/>
      <c r="G299" s="75"/>
      <c r="H299"/>
      <c r="I299" s="67"/>
    </row>
    <row r="300" spans="2:9" s="1" customFormat="1" ht="20.100000000000001" customHeight="1">
      <c r="B300" s="23"/>
      <c r="C300" s="23"/>
      <c r="E300" s="12"/>
      <c r="F300"/>
      <c r="G300" s="75"/>
      <c r="H300"/>
      <c r="I300" s="67"/>
    </row>
    <row r="301" spans="2:9" s="1" customFormat="1" ht="20.100000000000001" customHeight="1">
      <c r="B301" s="23"/>
      <c r="C301" s="23"/>
      <c r="E301" s="12"/>
      <c r="F301"/>
      <c r="G301" s="75"/>
      <c r="H301"/>
      <c r="I301" s="67"/>
    </row>
    <row r="302" spans="2:9" s="1" customFormat="1" ht="20.100000000000001" customHeight="1">
      <c r="B302" s="23"/>
      <c r="C302" s="23"/>
      <c r="E302" s="12"/>
      <c r="F302"/>
      <c r="G302" s="75"/>
      <c r="H302"/>
      <c r="I302" s="67"/>
    </row>
    <row r="303" spans="2:9" s="1" customFormat="1" ht="20.100000000000001" customHeight="1">
      <c r="B303" s="23"/>
      <c r="C303" s="23"/>
      <c r="E303" s="12"/>
      <c r="F303"/>
      <c r="G303" s="75"/>
      <c r="H303"/>
      <c r="I303" s="67"/>
    </row>
    <row r="304" spans="2:9" s="1" customFormat="1" ht="20.100000000000001" customHeight="1">
      <c r="B304" s="23"/>
      <c r="C304" s="23"/>
      <c r="E304" s="12"/>
      <c r="F304"/>
      <c r="G304" s="75"/>
      <c r="H304"/>
      <c r="I304" s="67"/>
    </row>
    <row r="305" spans="2:9" s="1" customFormat="1" ht="20.100000000000001" customHeight="1">
      <c r="B305" s="23"/>
      <c r="C305" s="23"/>
      <c r="E305" s="12"/>
      <c r="F305"/>
      <c r="G305" s="75"/>
      <c r="H305"/>
      <c r="I305" s="67"/>
    </row>
    <row r="306" spans="2:9" s="1" customFormat="1" ht="20.100000000000001" customHeight="1">
      <c r="B306" s="23"/>
      <c r="C306" s="23"/>
      <c r="E306" s="12"/>
      <c r="F306"/>
      <c r="G306" s="75"/>
      <c r="H306"/>
      <c r="I306" s="67"/>
    </row>
    <row r="307" spans="2:9" s="1" customFormat="1" ht="20.100000000000001" customHeight="1">
      <c r="B307" s="23"/>
      <c r="C307" s="23"/>
      <c r="E307" s="12"/>
      <c r="F307"/>
      <c r="G307" s="75"/>
      <c r="H307"/>
      <c r="I307" s="67"/>
    </row>
    <row r="308" spans="2:9" s="1" customFormat="1" ht="20.100000000000001" customHeight="1">
      <c r="B308" s="23"/>
      <c r="C308" s="23"/>
      <c r="E308" s="12"/>
      <c r="F308"/>
      <c r="G308" s="75"/>
      <c r="H308"/>
      <c r="I308" s="67"/>
    </row>
    <row r="309" spans="2:9" s="1" customFormat="1" ht="20.100000000000001" customHeight="1">
      <c r="B309" s="23"/>
      <c r="C309" s="23"/>
      <c r="E309" s="12"/>
      <c r="F309"/>
      <c r="G309" s="75"/>
      <c r="H309"/>
      <c r="I309" s="67"/>
    </row>
    <row r="310" spans="2:9" s="1" customFormat="1" ht="20.100000000000001" customHeight="1">
      <c r="B310" s="23"/>
      <c r="C310" s="23"/>
      <c r="E310" s="12"/>
      <c r="F310"/>
      <c r="G310" s="75"/>
      <c r="H310"/>
      <c r="I310" s="67"/>
    </row>
    <row r="311" spans="2:9" s="1" customFormat="1" ht="20.100000000000001" customHeight="1">
      <c r="B311" s="23"/>
      <c r="C311" s="23"/>
      <c r="E311" s="12"/>
      <c r="F311"/>
      <c r="G311" s="75"/>
      <c r="H311"/>
      <c r="I311" s="67"/>
    </row>
    <row r="312" spans="2:9" s="1" customFormat="1" ht="20.100000000000001" customHeight="1">
      <c r="B312" s="23"/>
      <c r="C312" s="23"/>
      <c r="E312" s="12"/>
      <c r="F312"/>
      <c r="G312" s="75"/>
      <c r="H312"/>
      <c r="I312" s="67"/>
    </row>
    <row r="313" spans="2:9" s="1" customFormat="1" ht="20.100000000000001" customHeight="1">
      <c r="B313" s="23"/>
      <c r="C313" s="23"/>
      <c r="E313" s="12"/>
      <c r="F313"/>
      <c r="G313" s="75"/>
      <c r="H313"/>
      <c r="I313" s="67"/>
    </row>
    <row r="314" spans="2:9" s="1" customFormat="1" ht="20.100000000000001" customHeight="1">
      <c r="B314" s="23"/>
      <c r="C314" s="23"/>
      <c r="E314" s="12"/>
      <c r="F314"/>
      <c r="G314" s="75"/>
      <c r="H314"/>
      <c r="I314" s="67"/>
    </row>
    <row r="315" spans="2:9" s="1" customFormat="1" ht="20.100000000000001" customHeight="1">
      <c r="B315" s="23"/>
      <c r="C315" s="23"/>
      <c r="E315" s="12"/>
      <c r="F315"/>
      <c r="G315" s="75"/>
      <c r="H315"/>
      <c r="I315" s="67"/>
    </row>
    <row r="316" spans="2:9" s="1" customFormat="1" ht="20.100000000000001" customHeight="1">
      <c r="B316" s="23"/>
      <c r="C316" s="23"/>
      <c r="E316" s="12"/>
      <c r="F316"/>
      <c r="G316" s="75"/>
      <c r="H316"/>
      <c r="I316" s="67"/>
    </row>
    <row r="317" spans="2:9" s="1" customFormat="1" ht="20.100000000000001" customHeight="1">
      <c r="B317" s="23"/>
      <c r="C317" s="23"/>
      <c r="E317" s="12"/>
      <c r="F317"/>
      <c r="G317" s="75"/>
      <c r="H317"/>
      <c r="I317" s="67"/>
    </row>
    <row r="318" spans="2:9" s="1" customFormat="1" ht="20.100000000000001" customHeight="1">
      <c r="B318" s="23"/>
      <c r="C318" s="23"/>
      <c r="E318" s="12"/>
      <c r="F318"/>
      <c r="G318" s="75"/>
      <c r="H318"/>
      <c r="I318" s="67"/>
    </row>
    <row r="319" spans="2:9" s="1" customFormat="1" ht="20.100000000000001" customHeight="1">
      <c r="B319" s="23"/>
      <c r="C319" s="23"/>
      <c r="E319" s="12"/>
      <c r="F319"/>
      <c r="G319" s="75"/>
      <c r="H319"/>
      <c r="I319" s="67"/>
    </row>
    <row r="320" spans="2:9" s="1" customFormat="1" ht="20.100000000000001" customHeight="1">
      <c r="B320" s="23"/>
      <c r="C320" s="23"/>
      <c r="E320" s="12"/>
      <c r="F320"/>
      <c r="G320" s="75"/>
      <c r="H320"/>
      <c r="I320" s="67"/>
    </row>
    <row r="321" spans="2:9" s="1" customFormat="1" ht="20.100000000000001" customHeight="1">
      <c r="B321" s="23"/>
      <c r="C321" s="23"/>
      <c r="E321" s="12"/>
      <c r="F321"/>
      <c r="G321" s="75"/>
      <c r="H321"/>
      <c r="I321" s="67"/>
    </row>
    <row r="322" spans="2:9" s="1" customFormat="1" ht="20.100000000000001" customHeight="1">
      <c r="B322" s="23"/>
      <c r="C322" s="23"/>
      <c r="E322" s="12"/>
      <c r="F322"/>
      <c r="G322" s="75"/>
      <c r="H322"/>
      <c r="I322" s="67"/>
    </row>
    <row r="323" spans="2:9" s="1" customFormat="1" ht="20.100000000000001" customHeight="1">
      <c r="B323" s="23"/>
      <c r="C323" s="23"/>
      <c r="E323" s="12"/>
      <c r="F323"/>
      <c r="G323" s="75"/>
      <c r="H323"/>
      <c r="I323" s="67"/>
    </row>
    <row r="324" spans="2:9" s="1" customFormat="1" ht="20.100000000000001" customHeight="1">
      <c r="B324" s="23"/>
      <c r="C324" s="23"/>
      <c r="E324" s="12"/>
      <c r="F324"/>
      <c r="G324" s="75"/>
      <c r="H324"/>
      <c r="I324" s="67"/>
    </row>
    <row r="325" spans="2:9" s="1" customFormat="1" ht="20.100000000000001" customHeight="1">
      <c r="B325" s="23"/>
      <c r="C325" s="23"/>
      <c r="E325" s="12"/>
      <c r="F325"/>
      <c r="G325" s="75"/>
      <c r="H325"/>
      <c r="I325" s="67"/>
    </row>
    <row r="326" spans="2:9" s="1" customFormat="1" ht="20.100000000000001" customHeight="1">
      <c r="B326" s="23"/>
      <c r="C326" s="23"/>
      <c r="E326" s="12"/>
      <c r="F326"/>
      <c r="G326" s="75"/>
      <c r="H326"/>
      <c r="I326" s="67"/>
    </row>
    <row r="327" spans="2:9" s="1" customFormat="1" ht="20.100000000000001" customHeight="1">
      <c r="B327" s="23"/>
      <c r="C327" s="23"/>
      <c r="E327" s="12"/>
      <c r="F327"/>
      <c r="G327" s="75"/>
      <c r="H327"/>
      <c r="I327" s="67"/>
    </row>
    <row r="328" spans="2:9" s="1" customFormat="1" ht="20.100000000000001" customHeight="1">
      <c r="B328" s="23"/>
      <c r="C328" s="23"/>
      <c r="E328" s="12"/>
      <c r="F328"/>
      <c r="G328" s="75"/>
      <c r="H328"/>
      <c r="I328" s="67"/>
    </row>
    <row r="329" spans="2:9" s="1" customFormat="1" ht="20.100000000000001" customHeight="1">
      <c r="B329" s="23"/>
      <c r="C329" s="23"/>
      <c r="E329" s="12"/>
      <c r="F329"/>
      <c r="G329" s="75"/>
      <c r="H329"/>
      <c r="I329" s="67"/>
    </row>
    <row r="330" spans="2:9" s="1" customFormat="1" ht="20.100000000000001" customHeight="1">
      <c r="B330" s="23"/>
      <c r="C330" s="23"/>
      <c r="E330" s="12"/>
      <c r="F330"/>
      <c r="G330" s="75"/>
      <c r="H330"/>
      <c r="I330" s="67"/>
    </row>
    <row r="331" spans="2:9" s="1" customFormat="1" ht="20.100000000000001" customHeight="1">
      <c r="B331" s="23"/>
      <c r="C331" s="23"/>
      <c r="E331" s="12"/>
      <c r="F331"/>
      <c r="G331" s="75"/>
      <c r="H331"/>
      <c r="I331" s="67"/>
    </row>
    <row r="332" spans="2:9" s="1" customFormat="1" ht="20.100000000000001" customHeight="1">
      <c r="B332"/>
      <c r="C332"/>
      <c r="E332" s="12"/>
      <c r="F332"/>
      <c r="G332" s="75"/>
      <c r="H332"/>
      <c r="I332" s="67"/>
    </row>
    <row r="333" spans="2:9" s="1" customFormat="1" ht="20.100000000000001" customHeight="1">
      <c r="B333"/>
      <c r="C333"/>
      <c r="E333" s="12"/>
      <c r="F333"/>
      <c r="G333" s="75"/>
      <c r="H333"/>
      <c r="I333" s="67"/>
    </row>
    <row r="334" spans="2:9" s="1" customFormat="1" ht="20.100000000000001" customHeight="1">
      <c r="B334"/>
      <c r="C334"/>
      <c r="E334" s="12"/>
      <c r="F334"/>
      <c r="G334" s="75"/>
      <c r="H334"/>
      <c r="I334" s="67"/>
    </row>
    <row r="335" spans="2:9" s="1" customFormat="1" ht="20.100000000000001" customHeight="1">
      <c r="B335"/>
      <c r="C335"/>
      <c r="E335" s="12"/>
      <c r="F335"/>
      <c r="G335" s="75"/>
      <c r="H335"/>
      <c r="I335" s="67"/>
    </row>
    <row r="336" spans="2:9" s="1" customFormat="1" ht="20.100000000000001" customHeight="1">
      <c r="B336"/>
      <c r="C336"/>
      <c r="E336" s="12"/>
      <c r="F336"/>
      <c r="G336" s="75"/>
      <c r="H336"/>
      <c r="I336" s="67"/>
    </row>
    <row r="337" spans="2:9" s="1" customFormat="1" ht="20.100000000000001" customHeight="1">
      <c r="B337"/>
      <c r="C337"/>
      <c r="E337" s="12"/>
      <c r="F337"/>
      <c r="G337" s="75"/>
      <c r="H337"/>
      <c r="I337" s="67"/>
    </row>
    <row r="338" spans="2:9" ht="20.100000000000001" customHeight="1"/>
    <row r="339" spans="2:9" ht="20.100000000000001" customHeight="1"/>
    <row r="340" spans="2:9" ht="20.100000000000001" customHeight="1"/>
    <row r="341" spans="2:9" ht="20.100000000000001" customHeight="1"/>
    <row r="342" spans="2:9" ht="20.100000000000001" customHeight="1"/>
    <row r="343" spans="2:9" ht="20.100000000000001" customHeight="1"/>
    <row r="344" spans="2:9" ht="20.100000000000001" customHeight="1"/>
    <row r="345" spans="2:9" ht="20.100000000000001" customHeight="1"/>
    <row r="346" spans="2:9" ht="20.100000000000001" customHeight="1"/>
    <row r="347" spans="2:9" ht="20.100000000000001" customHeight="1"/>
    <row r="348" spans="2:9" ht="20.100000000000001" customHeight="1"/>
    <row r="349" spans="2:9" ht="20.100000000000001" customHeight="1"/>
    <row r="350" spans="2:9" ht="20.100000000000001" customHeight="1"/>
    <row r="351" spans="2:9" ht="20.100000000000001" customHeight="1"/>
    <row r="352" spans="2:9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</sheetData>
  <autoFilter ref="D5:F5" xr:uid="{00000000-0009-0000-0000-000005000000}"/>
  <mergeCells count="7">
    <mergeCell ref="B2:H2"/>
    <mergeCell ref="B3:H3"/>
    <mergeCell ref="B4:B5"/>
    <mergeCell ref="C4:C5"/>
    <mergeCell ref="D4:F4"/>
    <mergeCell ref="G4:G5"/>
    <mergeCell ref="H4:H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</sheetPr>
  <dimension ref="B1:M557"/>
  <sheetViews>
    <sheetView view="pageBreakPreview" zoomScale="70" zoomScaleNormal="100" zoomScaleSheetLayoutView="70" workbookViewId="0">
      <pane xSplit="1" ySplit="5" topLeftCell="B6" activePane="bottomRight" state="frozen"/>
      <selection activeCell="D181" sqref="D181"/>
      <selection pane="topRight" activeCell="D181" sqref="D181"/>
      <selection pane="bottomLeft" activeCell="D181" sqref="D181"/>
      <selection pane="bottomRight" activeCell="J3" sqref="J3"/>
    </sheetView>
  </sheetViews>
  <sheetFormatPr defaultRowHeight="16.5"/>
  <cols>
    <col min="1" max="1" width="1.625" customWidth="1"/>
    <col min="2" max="2" width="5.625" customWidth="1"/>
    <col min="3" max="3" width="30.625" customWidth="1"/>
    <col min="4" max="4" width="12.625" style="1" customWidth="1"/>
    <col min="5" max="5" width="12.625" style="12" customWidth="1"/>
    <col min="6" max="6" width="20.625" customWidth="1"/>
    <col min="7" max="7" width="10.625" style="14" customWidth="1"/>
    <col min="8" max="9" width="10.625" customWidth="1"/>
    <col min="11" max="12" width="30.625" style="9" customWidth="1"/>
    <col min="13" max="16" width="30.625" customWidth="1"/>
  </cols>
  <sheetData>
    <row r="1" spans="2:13" ht="9.9499999999999993" customHeight="1">
      <c r="E1" s="1"/>
    </row>
    <row r="2" spans="2:13" ht="50.1" customHeight="1">
      <c r="B2" s="173" t="s">
        <v>901</v>
      </c>
      <c r="C2" s="174"/>
      <c r="D2" s="174"/>
      <c r="E2" s="174"/>
      <c r="F2" s="174"/>
      <c r="G2" s="174"/>
      <c r="H2" s="174"/>
      <c r="I2" s="175"/>
      <c r="K2" s="30"/>
      <c r="L2" s="30" t="s">
        <v>1395</v>
      </c>
      <c r="M2" s="11"/>
    </row>
    <row r="3" spans="2:13" ht="20.100000000000001" customHeight="1">
      <c r="B3" s="176" t="s">
        <v>1523</v>
      </c>
      <c r="C3" s="178"/>
      <c r="D3" s="178"/>
      <c r="E3" s="178"/>
      <c r="F3" s="178"/>
      <c r="G3" s="178"/>
      <c r="H3" s="178"/>
      <c r="I3" s="179"/>
    </row>
    <row r="4" spans="2:13" s="1" customFormat="1" ht="39.950000000000003" customHeight="1">
      <c r="B4" s="206" t="s">
        <v>902</v>
      </c>
      <c r="C4" s="206" t="s">
        <v>903</v>
      </c>
      <c r="D4" s="200" t="s">
        <v>904</v>
      </c>
      <c r="E4" s="201"/>
      <c r="F4" s="202"/>
      <c r="G4" s="208" t="s">
        <v>905</v>
      </c>
      <c r="H4" s="206" t="s">
        <v>906</v>
      </c>
      <c r="I4" s="211" t="s">
        <v>907</v>
      </c>
      <c r="K4" s="9"/>
      <c r="L4" s="9"/>
    </row>
    <row r="5" spans="2:13" s="1" customFormat="1" ht="39.950000000000003" customHeight="1">
      <c r="B5" s="207"/>
      <c r="C5" s="207"/>
      <c r="D5" s="70" t="s">
        <v>908</v>
      </c>
      <c r="E5" s="70" t="s">
        <v>909</v>
      </c>
      <c r="F5" s="70" t="s">
        <v>910</v>
      </c>
      <c r="G5" s="209"/>
      <c r="H5" s="207"/>
      <c r="I5" s="212"/>
      <c r="K5" s="25" t="s">
        <v>1559</v>
      </c>
      <c r="L5" s="25" t="s">
        <v>171</v>
      </c>
      <c r="M5" s="10" t="s">
        <v>1350</v>
      </c>
    </row>
    <row r="6" spans="2:13" ht="20.100000000000001" customHeight="1">
      <c r="B6" s="16" t="s">
        <v>911</v>
      </c>
      <c r="C6" s="32">
        <f>SUM(C7+C104+C180)</f>
        <v>178</v>
      </c>
      <c r="D6" s="16"/>
      <c r="E6" s="16"/>
      <c r="F6" s="17"/>
      <c r="G6" s="33">
        <f>SUM(G7+G104+G180)</f>
        <v>2835</v>
      </c>
      <c r="H6" s="17"/>
      <c r="I6" s="17"/>
      <c r="K6" s="25"/>
      <c r="L6" s="25"/>
      <c r="M6" s="11"/>
    </row>
    <row r="7" spans="2:13" ht="20.100000000000001" customHeight="1">
      <c r="B7" s="18" t="s">
        <v>912</v>
      </c>
      <c r="C7" s="31">
        <f>COUNTA(C8:C102)</f>
        <v>95</v>
      </c>
      <c r="D7" s="18" t="s">
        <v>913</v>
      </c>
      <c r="E7" s="18"/>
      <c r="F7" s="19"/>
      <c r="G7" s="20">
        <f>SUM(G8:G102)</f>
        <v>1272</v>
      </c>
      <c r="H7" s="19"/>
      <c r="I7" s="19"/>
      <c r="K7" s="11"/>
      <c r="L7" s="11"/>
      <c r="M7" s="11"/>
    </row>
    <row r="8" spans="2:13" s="1" customFormat="1" ht="20.100000000000001" customHeight="1">
      <c r="B8" s="6">
        <v>1</v>
      </c>
      <c r="C8" s="27" t="s">
        <v>914</v>
      </c>
      <c r="D8" s="6" t="s">
        <v>6</v>
      </c>
      <c r="E8" s="6" t="s">
        <v>20</v>
      </c>
      <c r="F8" s="27" t="s">
        <v>916</v>
      </c>
      <c r="G8" s="7">
        <v>116</v>
      </c>
      <c r="H8" s="8">
        <v>2659</v>
      </c>
      <c r="I8" s="6"/>
      <c r="K8" s="10"/>
      <c r="L8" s="10"/>
      <c r="M8" s="10"/>
    </row>
    <row r="9" spans="2:13" s="1" customFormat="1" ht="20.100000000000001" customHeight="1">
      <c r="B9" s="6">
        <v>2</v>
      </c>
      <c r="C9" s="27" t="s">
        <v>1402</v>
      </c>
      <c r="D9" s="6" t="s">
        <v>6</v>
      </c>
      <c r="E9" s="6" t="s">
        <v>28</v>
      </c>
      <c r="F9" s="27" t="s">
        <v>1401</v>
      </c>
      <c r="G9" s="7">
        <v>74</v>
      </c>
      <c r="H9" s="8"/>
      <c r="I9" s="6"/>
      <c r="K9" s="10"/>
      <c r="L9" s="10"/>
      <c r="M9" s="10"/>
    </row>
    <row r="10" spans="2:13" ht="20.100000000000001" customHeight="1">
      <c r="B10" s="6">
        <v>3</v>
      </c>
      <c r="C10" s="27" t="s">
        <v>917</v>
      </c>
      <c r="D10" s="6" t="s">
        <v>6</v>
      </c>
      <c r="E10" s="6" t="s">
        <v>20</v>
      </c>
      <c r="F10" s="27" t="s">
        <v>918</v>
      </c>
      <c r="G10" s="7">
        <v>3</v>
      </c>
      <c r="H10" s="8">
        <v>55</v>
      </c>
      <c r="I10" s="6"/>
      <c r="K10" s="11"/>
      <c r="L10" s="11"/>
      <c r="M10" s="11"/>
    </row>
    <row r="11" spans="2:13" ht="20.100000000000001" customHeight="1">
      <c r="B11" s="6">
        <v>4</v>
      </c>
      <c r="C11" s="27" t="s">
        <v>332</v>
      </c>
      <c r="D11" s="6" t="s">
        <v>6</v>
      </c>
      <c r="E11" s="6" t="s">
        <v>27</v>
      </c>
      <c r="F11" s="27" t="s">
        <v>922</v>
      </c>
      <c r="G11" s="7">
        <v>95</v>
      </c>
      <c r="H11" s="8">
        <v>6288</v>
      </c>
      <c r="I11" s="6"/>
      <c r="K11" s="11"/>
      <c r="L11" s="11"/>
      <c r="M11" s="11"/>
    </row>
    <row r="12" spans="2:13" ht="20.100000000000001" customHeight="1">
      <c r="B12" s="6">
        <v>5</v>
      </c>
      <c r="C12" s="27" t="s">
        <v>923</v>
      </c>
      <c r="D12" s="6" t="s">
        <v>6</v>
      </c>
      <c r="E12" s="6" t="s">
        <v>209</v>
      </c>
      <c r="F12" s="27" t="s">
        <v>924</v>
      </c>
      <c r="G12" s="7">
        <v>2</v>
      </c>
      <c r="H12" s="8">
        <v>61.5</v>
      </c>
      <c r="I12" s="6"/>
      <c r="K12" s="11"/>
      <c r="L12" s="11"/>
      <c r="M12" s="11"/>
    </row>
    <row r="13" spans="2:13" ht="20.100000000000001" customHeight="1">
      <c r="B13" s="6">
        <v>6</v>
      </c>
      <c r="C13" s="27" t="s">
        <v>925</v>
      </c>
      <c r="D13" s="6" t="s">
        <v>6</v>
      </c>
      <c r="E13" s="6" t="s">
        <v>209</v>
      </c>
      <c r="F13" s="27" t="s">
        <v>926</v>
      </c>
      <c r="G13" s="7">
        <v>2</v>
      </c>
      <c r="H13" s="8">
        <v>59.8</v>
      </c>
      <c r="I13" s="6"/>
      <c r="K13" s="11"/>
      <c r="L13" s="11"/>
      <c r="M13" s="11"/>
    </row>
    <row r="14" spans="2:13" ht="20.100000000000001" customHeight="1">
      <c r="B14" s="6">
        <v>7</v>
      </c>
      <c r="C14" s="27" t="s">
        <v>927</v>
      </c>
      <c r="D14" s="6" t="s">
        <v>6</v>
      </c>
      <c r="E14" s="6" t="s">
        <v>209</v>
      </c>
      <c r="F14" s="27" t="s">
        <v>928</v>
      </c>
      <c r="G14" s="7">
        <v>6</v>
      </c>
      <c r="H14" s="8">
        <v>121</v>
      </c>
      <c r="I14" s="6"/>
      <c r="K14" s="11"/>
      <c r="L14" s="11"/>
      <c r="M14" s="11"/>
    </row>
    <row r="15" spans="2:13" ht="20.100000000000001" customHeight="1">
      <c r="B15" s="6">
        <v>8</v>
      </c>
      <c r="C15" s="27" t="s">
        <v>929</v>
      </c>
      <c r="D15" s="6" t="s">
        <v>6</v>
      </c>
      <c r="E15" s="6" t="s">
        <v>209</v>
      </c>
      <c r="F15" s="27" t="s">
        <v>930</v>
      </c>
      <c r="G15" s="7">
        <v>3</v>
      </c>
      <c r="H15" s="8">
        <v>91.9</v>
      </c>
      <c r="I15" s="6"/>
      <c r="K15" s="11"/>
      <c r="L15" s="11"/>
      <c r="M15" s="11"/>
    </row>
    <row r="16" spans="2:13" ht="20.100000000000001" customHeight="1">
      <c r="B16" s="6">
        <v>9</v>
      </c>
      <c r="C16" s="27" t="s">
        <v>931</v>
      </c>
      <c r="D16" s="6" t="s">
        <v>6</v>
      </c>
      <c r="E16" s="6" t="s">
        <v>209</v>
      </c>
      <c r="F16" s="27" t="s">
        <v>694</v>
      </c>
      <c r="G16" s="7">
        <v>2</v>
      </c>
      <c r="H16" s="8">
        <v>64.5</v>
      </c>
      <c r="I16" s="6"/>
      <c r="K16" s="11"/>
      <c r="L16" s="11"/>
      <c r="M16" s="11"/>
    </row>
    <row r="17" spans="2:13" ht="20.100000000000001" customHeight="1">
      <c r="B17" s="6">
        <v>10</v>
      </c>
      <c r="C17" s="27" t="s">
        <v>932</v>
      </c>
      <c r="D17" s="6" t="s">
        <v>6</v>
      </c>
      <c r="E17" s="6" t="s">
        <v>209</v>
      </c>
      <c r="F17" s="27" t="s">
        <v>933</v>
      </c>
      <c r="G17" s="7">
        <v>3</v>
      </c>
      <c r="H17" s="8">
        <v>65</v>
      </c>
      <c r="I17" s="6"/>
      <c r="K17" s="11"/>
      <c r="L17" s="11"/>
      <c r="M17" s="11"/>
    </row>
    <row r="18" spans="2:13" ht="20.100000000000001" customHeight="1">
      <c r="B18" s="6">
        <v>11</v>
      </c>
      <c r="C18" s="27" t="s">
        <v>934</v>
      </c>
      <c r="D18" s="6" t="s">
        <v>6</v>
      </c>
      <c r="E18" s="6" t="s">
        <v>209</v>
      </c>
      <c r="F18" s="27" t="s">
        <v>936</v>
      </c>
      <c r="G18" s="7">
        <v>3</v>
      </c>
      <c r="H18" s="8">
        <v>86.3</v>
      </c>
      <c r="I18" s="6"/>
      <c r="K18" s="11"/>
      <c r="L18" s="11"/>
      <c r="M18" s="11"/>
    </row>
    <row r="19" spans="2:13" ht="20.100000000000001" customHeight="1">
      <c r="B19" s="6">
        <v>12</v>
      </c>
      <c r="C19" s="27" t="s">
        <v>937</v>
      </c>
      <c r="D19" s="6" t="s">
        <v>6</v>
      </c>
      <c r="E19" s="6" t="s">
        <v>209</v>
      </c>
      <c r="F19" s="27" t="s">
        <v>938</v>
      </c>
      <c r="G19" s="7">
        <v>35</v>
      </c>
      <c r="H19" s="8">
        <v>1590</v>
      </c>
      <c r="I19" s="6"/>
      <c r="K19" s="11"/>
      <c r="L19" s="11"/>
      <c r="M19" s="11"/>
    </row>
    <row r="20" spans="2:13" ht="20.100000000000001" customHeight="1">
      <c r="B20" s="6">
        <v>13</v>
      </c>
      <c r="C20" s="27" t="s">
        <v>939</v>
      </c>
      <c r="D20" s="6" t="s">
        <v>6</v>
      </c>
      <c r="E20" s="6" t="s">
        <v>209</v>
      </c>
      <c r="F20" s="27" t="s">
        <v>940</v>
      </c>
      <c r="G20" s="7">
        <v>35</v>
      </c>
      <c r="H20" s="8">
        <v>842</v>
      </c>
      <c r="I20" s="6"/>
      <c r="K20" s="11"/>
      <c r="L20" s="11"/>
      <c r="M20" s="11"/>
    </row>
    <row r="21" spans="2:13" ht="20.100000000000001" customHeight="1">
      <c r="B21" s="6">
        <v>14</v>
      </c>
      <c r="C21" s="27" t="s">
        <v>941</v>
      </c>
      <c r="D21" s="6" t="s">
        <v>6</v>
      </c>
      <c r="E21" s="6" t="s">
        <v>209</v>
      </c>
      <c r="F21" s="27" t="s">
        <v>942</v>
      </c>
      <c r="G21" s="7">
        <v>84</v>
      </c>
      <c r="H21" s="8">
        <v>291.60000000000002</v>
      </c>
      <c r="I21" s="6"/>
      <c r="K21" s="11"/>
      <c r="L21" s="11"/>
      <c r="M21" s="11"/>
    </row>
    <row r="22" spans="2:13" ht="20.100000000000001" customHeight="1">
      <c r="B22" s="6">
        <v>15</v>
      </c>
      <c r="C22" s="27" t="s">
        <v>943</v>
      </c>
      <c r="D22" s="6" t="s">
        <v>6</v>
      </c>
      <c r="E22" s="6" t="s">
        <v>209</v>
      </c>
      <c r="F22" s="27" t="s">
        <v>944</v>
      </c>
      <c r="G22" s="7">
        <v>41</v>
      </c>
      <c r="H22" s="8">
        <v>425.5</v>
      </c>
      <c r="I22" s="6"/>
      <c r="K22" s="11"/>
      <c r="L22" s="11"/>
      <c r="M22" s="11"/>
    </row>
    <row r="23" spans="2:13" ht="20.100000000000001" customHeight="1">
      <c r="B23" s="6">
        <v>16</v>
      </c>
      <c r="C23" s="27" t="s">
        <v>945</v>
      </c>
      <c r="D23" s="6" t="s">
        <v>6</v>
      </c>
      <c r="E23" s="6" t="s">
        <v>209</v>
      </c>
      <c r="F23" s="27" t="s">
        <v>946</v>
      </c>
      <c r="G23" s="7">
        <v>3</v>
      </c>
      <c r="H23" s="8">
        <v>66.8</v>
      </c>
      <c r="I23" s="6"/>
      <c r="K23" s="11"/>
      <c r="L23" s="11"/>
      <c r="M23" s="11"/>
    </row>
    <row r="24" spans="2:13" ht="20.100000000000001" customHeight="1">
      <c r="B24" s="6">
        <v>17</v>
      </c>
      <c r="C24" s="27" t="s">
        <v>947</v>
      </c>
      <c r="D24" s="6" t="s">
        <v>6</v>
      </c>
      <c r="E24" s="6" t="s">
        <v>209</v>
      </c>
      <c r="F24" s="27" t="s">
        <v>948</v>
      </c>
      <c r="G24" s="7">
        <v>8</v>
      </c>
      <c r="H24" s="8">
        <v>56.5</v>
      </c>
      <c r="I24" s="6"/>
      <c r="K24" s="11"/>
      <c r="L24" s="11"/>
      <c r="M24" s="11"/>
    </row>
    <row r="25" spans="2:13" ht="20.100000000000001" customHeight="1">
      <c r="B25" s="6">
        <v>18</v>
      </c>
      <c r="C25" s="27" t="s">
        <v>949</v>
      </c>
      <c r="D25" s="6" t="s">
        <v>6</v>
      </c>
      <c r="E25" s="6" t="s">
        <v>209</v>
      </c>
      <c r="F25" s="27" t="s">
        <v>950</v>
      </c>
      <c r="G25" s="7">
        <v>3</v>
      </c>
      <c r="H25" s="8">
        <v>61.2</v>
      </c>
      <c r="I25" s="6"/>
      <c r="K25" s="11"/>
      <c r="L25" s="11"/>
      <c r="M25" s="11"/>
    </row>
    <row r="26" spans="2:13" ht="20.100000000000001" customHeight="1">
      <c r="B26" s="6">
        <v>19</v>
      </c>
      <c r="C26" s="27" t="s">
        <v>951</v>
      </c>
      <c r="D26" s="6" t="s">
        <v>6</v>
      </c>
      <c r="E26" s="6" t="s">
        <v>212</v>
      </c>
      <c r="F26" s="27" t="s">
        <v>953</v>
      </c>
      <c r="G26" s="7">
        <v>2</v>
      </c>
      <c r="H26" s="8">
        <v>67.8</v>
      </c>
      <c r="I26" s="6"/>
      <c r="K26" s="11"/>
      <c r="L26" s="11"/>
      <c r="M26" s="11"/>
    </row>
    <row r="27" spans="2:13" ht="20.100000000000001" customHeight="1">
      <c r="B27" s="6">
        <v>20</v>
      </c>
      <c r="C27" s="27" t="s">
        <v>954</v>
      </c>
      <c r="D27" s="6" t="s">
        <v>6</v>
      </c>
      <c r="E27" s="6" t="s">
        <v>212</v>
      </c>
      <c r="F27" s="27" t="s">
        <v>955</v>
      </c>
      <c r="G27" s="7">
        <v>4</v>
      </c>
      <c r="H27" s="8">
        <v>139.80000000000001</v>
      </c>
      <c r="I27" s="6"/>
      <c r="K27" s="11"/>
      <c r="L27" s="11"/>
      <c r="M27" s="11"/>
    </row>
    <row r="28" spans="2:13" s="83" customFormat="1" ht="20.100000000000001" customHeight="1">
      <c r="B28" s="6">
        <v>21</v>
      </c>
      <c r="C28" s="82" t="s">
        <v>956</v>
      </c>
      <c r="D28" s="6" t="s">
        <v>6</v>
      </c>
      <c r="E28" s="6" t="s">
        <v>212</v>
      </c>
      <c r="F28" s="82" t="s">
        <v>957</v>
      </c>
      <c r="G28" s="7">
        <v>83</v>
      </c>
      <c r="H28" s="8">
        <v>2593</v>
      </c>
      <c r="I28" s="6"/>
      <c r="K28" s="81"/>
      <c r="L28" s="81" t="s">
        <v>1303</v>
      </c>
      <c r="M28" s="81"/>
    </row>
    <row r="29" spans="2:13" ht="20.100000000000001" customHeight="1">
      <c r="B29" s="6">
        <v>22</v>
      </c>
      <c r="C29" s="82" t="s">
        <v>1511</v>
      </c>
      <c r="D29" s="6" t="s">
        <v>6</v>
      </c>
      <c r="E29" s="6" t="s">
        <v>212</v>
      </c>
      <c r="F29" s="82" t="s">
        <v>1372</v>
      </c>
      <c r="G29" s="7">
        <v>24</v>
      </c>
      <c r="H29" s="8">
        <v>745</v>
      </c>
      <c r="I29" s="6"/>
      <c r="K29" s="11"/>
      <c r="L29" s="11"/>
      <c r="M29" s="11"/>
    </row>
    <row r="30" spans="2:13" ht="20.100000000000001" customHeight="1">
      <c r="B30" s="6">
        <v>23</v>
      </c>
      <c r="C30" s="27" t="s">
        <v>958</v>
      </c>
      <c r="D30" s="6" t="s">
        <v>6</v>
      </c>
      <c r="E30" s="6" t="s">
        <v>216</v>
      </c>
      <c r="F30" s="27" t="s">
        <v>959</v>
      </c>
      <c r="G30" s="7">
        <v>3</v>
      </c>
      <c r="H30" s="8">
        <v>59.5</v>
      </c>
      <c r="I30" s="6"/>
      <c r="K30" s="11"/>
      <c r="L30" s="11"/>
      <c r="M30" s="11"/>
    </row>
    <row r="31" spans="2:13" ht="20.100000000000001" customHeight="1">
      <c r="B31" s="6">
        <v>24</v>
      </c>
      <c r="C31" s="27" t="s">
        <v>960</v>
      </c>
      <c r="D31" s="6" t="s">
        <v>6</v>
      </c>
      <c r="E31" s="6" t="s">
        <v>216</v>
      </c>
      <c r="F31" s="27" t="s">
        <v>961</v>
      </c>
      <c r="G31" s="7">
        <v>3</v>
      </c>
      <c r="H31" s="8">
        <v>76.400000000000006</v>
      </c>
      <c r="I31" s="6"/>
      <c r="K31" s="11"/>
      <c r="L31" s="11"/>
      <c r="M31" s="11"/>
    </row>
    <row r="32" spans="2:13" ht="20.100000000000001" customHeight="1">
      <c r="B32" s="6">
        <v>25</v>
      </c>
      <c r="C32" s="27" t="s">
        <v>962</v>
      </c>
      <c r="D32" s="6" t="s">
        <v>6</v>
      </c>
      <c r="E32" s="6" t="s">
        <v>216</v>
      </c>
      <c r="F32" s="27" t="s">
        <v>963</v>
      </c>
      <c r="G32" s="7">
        <v>6</v>
      </c>
      <c r="H32" s="8">
        <v>82</v>
      </c>
      <c r="I32" s="6"/>
      <c r="K32" s="11"/>
      <c r="L32" s="11"/>
      <c r="M32" s="11"/>
    </row>
    <row r="33" spans="2:13" ht="20.100000000000001" customHeight="1">
      <c r="B33" s="6">
        <v>26</v>
      </c>
      <c r="C33" s="27" t="s">
        <v>964</v>
      </c>
      <c r="D33" s="6" t="s">
        <v>6</v>
      </c>
      <c r="E33" s="6" t="s">
        <v>216</v>
      </c>
      <c r="F33" s="27" t="s">
        <v>965</v>
      </c>
      <c r="G33" s="7">
        <v>3</v>
      </c>
      <c r="H33" s="8">
        <v>61.2</v>
      </c>
      <c r="I33" s="6"/>
      <c r="K33" s="11"/>
      <c r="L33" s="11"/>
      <c r="M33" s="11"/>
    </row>
    <row r="34" spans="2:13" ht="20.100000000000001" customHeight="1">
      <c r="B34" s="6">
        <v>27</v>
      </c>
      <c r="C34" s="27" t="s">
        <v>966</v>
      </c>
      <c r="D34" s="6" t="s">
        <v>6</v>
      </c>
      <c r="E34" s="6" t="s">
        <v>216</v>
      </c>
      <c r="F34" s="27" t="s">
        <v>967</v>
      </c>
      <c r="G34" s="7">
        <v>4</v>
      </c>
      <c r="H34" s="8">
        <v>75</v>
      </c>
      <c r="I34" s="6"/>
      <c r="K34" s="11"/>
      <c r="L34" s="11"/>
      <c r="M34" s="11"/>
    </row>
    <row r="35" spans="2:13" ht="20.100000000000001" customHeight="1">
      <c r="B35" s="6">
        <v>28</v>
      </c>
      <c r="C35" s="27" t="s">
        <v>968</v>
      </c>
      <c r="D35" s="6" t="s">
        <v>6</v>
      </c>
      <c r="E35" s="6" t="s">
        <v>216</v>
      </c>
      <c r="F35" s="27" t="s">
        <v>969</v>
      </c>
      <c r="G35" s="7">
        <v>3</v>
      </c>
      <c r="H35" s="8">
        <v>74.3</v>
      </c>
      <c r="I35" s="6"/>
      <c r="K35" s="11"/>
      <c r="L35" s="11"/>
      <c r="M35" s="11"/>
    </row>
    <row r="36" spans="2:13" ht="20.100000000000001" customHeight="1">
      <c r="B36" s="6">
        <v>29</v>
      </c>
      <c r="C36" s="27" t="s">
        <v>970</v>
      </c>
      <c r="D36" s="6" t="s">
        <v>6</v>
      </c>
      <c r="E36" s="6" t="s">
        <v>216</v>
      </c>
      <c r="F36" s="27" t="s">
        <v>971</v>
      </c>
      <c r="G36" s="7">
        <v>12</v>
      </c>
      <c r="H36" s="8">
        <v>320</v>
      </c>
      <c r="I36" s="6"/>
      <c r="K36" s="11"/>
      <c r="L36" s="11"/>
      <c r="M36" s="11"/>
    </row>
    <row r="37" spans="2:13" ht="20.100000000000001" customHeight="1">
      <c r="B37" s="6">
        <v>30</v>
      </c>
      <c r="C37" s="27" t="s">
        <v>972</v>
      </c>
      <c r="D37" s="6" t="s">
        <v>6</v>
      </c>
      <c r="E37" s="6" t="s">
        <v>216</v>
      </c>
      <c r="F37" s="27" t="s">
        <v>973</v>
      </c>
      <c r="G37" s="7">
        <v>7</v>
      </c>
      <c r="H37" s="8">
        <v>126.3</v>
      </c>
      <c r="I37" s="6"/>
      <c r="K37" s="11"/>
      <c r="L37" s="11"/>
      <c r="M37" s="11"/>
    </row>
    <row r="38" spans="2:13" ht="20.100000000000001" customHeight="1">
      <c r="B38" s="6">
        <v>31</v>
      </c>
      <c r="C38" s="27" t="s">
        <v>333</v>
      </c>
      <c r="D38" s="6" t="s">
        <v>6</v>
      </c>
      <c r="E38" s="6" t="s">
        <v>216</v>
      </c>
      <c r="F38" s="27" t="s">
        <v>974</v>
      </c>
      <c r="G38" s="7">
        <v>3</v>
      </c>
      <c r="H38" s="8">
        <v>63.5</v>
      </c>
      <c r="I38" s="6"/>
      <c r="K38" s="11"/>
      <c r="L38" s="11"/>
      <c r="M38" s="11"/>
    </row>
    <row r="39" spans="2:13" ht="20.100000000000001" customHeight="1">
      <c r="B39" s="6">
        <v>32</v>
      </c>
      <c r="C39" s="27" t="s">
        <v>975</v>
      </c>
      <c r="D39" s="6" t="s">
        <v>6</v>
      </c>
      <c r="E39" s="6" t="s">
        <v>29</v>
      </c>
      <c r="F39" s="27" t="s">
        <v>977</v>
      </c>
      <c r="G39" s="7">
        <v>10</v>
      </c>
      <c r="H39" s="8">
        <v>287</v>
      </c>
      <c r="I39" s="6"/>
      <c r="K39" s="11"/>
      <c r="L39" s="11"/>
      <c r="M39" s="11"/>
    </row>
    <row r="40" spans="2:13" ht="20.100000000000001" customHeight="1">
      <c r="B40" s="6">
        <v>33</v>
      </c>
      <c r="C40" s="27" t="s">
        <v>1332</v>
      </c>
      <c r="D40" s="6" t="s">
        <v>6</v>
      </c>
      <c r="E40" s="6" t="s">
        <v>29</v>
      </c>
      <c r="F40" s="27" t="s">
        <v>1333</v>
      </c>
      <c r="G40" s="7">
        <v>2</v>
      </c>
      <c r="H40" s="8">
        <v>75.099999999999994</v>
      </c>
      <c r="I40" s="6"/>
      <c r="K40" s="11"/>
      <c r="L40" s="11"/>
      <c r="M40" s="11"/>
    </row>
    <row r="41" spans="2:13" ht="20.100000000000001" customHeight="1">
      <c r="B41" s="6">
        <v>34</v>
      </c>
      <c r="C41" s="27" t="s">
        <v>978</v>
      </c>
      <c r="D41" s="6" t="s">
        <v>6</v>
      </c>
      <c r="E41" s="6" t="s">
        <v>29</v>
      </c>
      <c r="F41" s="27" t="s">
        <v>979</v>
      </c>
      <c r="G41" s="7">
        <v>6</v>
      </c>
      <c r="H41" s="8">
        <v>131.6</v>
      </c>
      <c r="I41" s="6"/>
      <c r="K41" s="11"/>
      <c r="L41" s="11"/>
      <c r="M41" s="11"/>
    </row>
    <row r="42" spans="2:13" ht="20.100000000000001" customHeight="1">
      <c r="B42" s="6">
        <v>35</v>
      </c>
      <c r="C42" s="27" t="s">
        <v>980</v>
      </c>
      <c r="D42" s="6" t="s">
        <v>6</v>
      </c>
      <c r="E42" s="6" t="s">
        <v>29</v>
      </c>
      <c r="F42" s="27" t="s">
        <v>981</v>
      </c>
      <c r="G42" s="7">
        <v>21</v>
      </c>
      <c r="H42" s="8">
        <v>570.29999999999995</v>
      </c>
      <c r="I42" s="6"/>
      <c r="K42" s="11"/>
      <c r="L42" s="11"/>
      <c r="M42" s="11"/>
    </row>
    <row r="43" spans="2:13" ht="20.100000000000001" customHeight="1">
      <c r="B43" s="6">
        <v>36</v>
      </c>
      <c r="C43" s="27" t="s">
        <v>982</v>
      </c>
      <c r="D43" s="6" t="s">
        <v>6</v>
      </c>
      <c r="E43" s="6" t="s">
        <v>29</v>
      </c>
      <c r="F43" s="27" t="s">
        <v>983</v>
      </c>
      <c r="G43" s="7">
        <v>15</v>
      </c>
      <c r="H43" s="8">
        <v>440</v>
      </c>
      <c r="I43" s="6"/>
      <c r="K43" s="11"/>
      <c r="L43" s="11"/>
      <c r="M43" s="11"/>
    </row>
    <row r="44" spans="2:13" ht="20.100000000000001" customHeight="1">
      <c r="B44" s="6">
        <v>37</v>
      </c>
      <c r="C44" s="27" t="s">
        <v>984</v>
      </c>
      <c r="D44" s="6" t="s">
        <v>6</v>
      </c>
      <c r="E44" s="6" t="s">
        <v>334</v>
      </c>
      <c r="F44" s="27" t="s">
        <v>335</v>
      </c>
      <c r="G44" s="7">
        <v>15</v>
      </c>
      <c r="H44" s="8">
        <v>345.3</v>
      </c>
      <c r="I44" s="6"/>
      <c r="K44" s="11"/>
      <c r="L44" s="11"/>
      <c r="M44" s="11"/>
    </row>
    <row r="45" spans="2:13" ht="20.100000000000001" customHeight="1">
      <c r="B45" s="6">
        <v>38</v>
      </c>
      <c r="C45" s="27" t="s">
        <v>985</v>
      </c>
      <c r="D45" s="6" t="s">
        <v>6</v>
      </c>
      <c r="E45" s="6" t="s">
        <v>334</v>
      </c>
      <c r="F45" s="27" t="s">
        <v>336</v>
      </c>
      <c r="G45" s="7">
        <v>12</v>
      </c>
      <c r="H45" s="8">
        <v>289</v>
      </c>
      <c r="I45" s="6"/>
      <c r="K45" s="11"/>
      <c r="L45" s="11"/>
      <c r="M45" s="11"/>
    </row>
    <row r="46" spans="2:13" ht="20.100000000000001" customHeight="1">
      <c r="B46" s="6">
        <v>39</v>
      </c>
      <c r="C46" s="27" t="s">
        <v>986</v>
      </c>
      <c r="D46" s="6" t="s">
        <v>6</v>
      </c>
      <c r="E46" s="6" t="s">
        <v>334</v>
      </c>
      <c r="F46" s="27" t="s">
        <v>337</v>
      </c>
      <c r="G46" s="7">
        <v>9</v>
      </c>
      <c r="H46" s="8">
        <v>421.5</v>
      </c>
      <c r="I46" s="6"/>
      <c r="K46" s="11"/>
      <c r="L46" s="11"/>
      <c r="M46" s="11"/>
    </row>
    <row r="47" spans="2:13" ht="20.100000000000001" customHeight="1">
      <c r="B47" s="6">
        <v>40</v>
      </c>
      <c r="C47" s="27" t="s">
        <v>987</v>
      </c>
      <c r="D47" s="6" t="s">
        <v>6</v>
      </c>
      <c r="E47" s="6" t="s">
        <v>334</v>
      </c>
      <c r="F47" s="27" t="s">
        <v>338</v>
      </c>
      <c r="G47" s="7">
        <v>6</v>
      </c>
      <c r="H47" s="8">
        <v>193.4</v>
      </c>
      <c r="I47" s="6"/>
      <c r="K47" s="11"/>
      <c r="L47" s="11"/>
      <c r="M47" s="11"/>
    </row>
    <row r="48" spans="2:13" ht="20.100000000000001" customHeight="1">
      <c r="B48" s="6">
        <v>41</v>
      </c>
      <c r="C48" s="27" t="s">
        <v>988</v>
      </c>
      <c r="D48" s="6" t="s">
        <v>6</v>
      </c>
      <c r="E48" s="6" t="s">
        <v>340</v>
      </c>
      <c r="F48" s="27" t="s">
        <v>343</v>
      </c>
      <c r="G48" s="7">
        <v>3</v>
      </c>
      <c r="H48" s="8">
        <v>64.5</v>
      </c>
      <c r="I48" s="6"/>
      <c r="K48" s="11"/>
      <c r="L48" s="11"/>
      <c r="M48" s="11"/>
    </row>
    <row r="49" spans="2:13" ht="20.100000000000001" customHeight="1">
      <c r="B49" s="6">
        <v>42</v>
      </c>
      <c r="C49" s="27" t="s">
        <v>989</v>
      </c>
      <c r="D49" s="6" t="s">
        <v>6</v>
      </c>
      <c r="E49" s="6" t="s">
        <v>340</v>
      </c>
      <c r="F49" s="27" t="s">
        <v>344</v>
      </c>
      <c r="G49" s="7">
        <v>6</v>
      </c>
      <c r="H49" s="8">
        <v>109.8</v>
      </c>
      <c r="I49" s="6"/>
      <c r="K49" s="11"/>
      <c r="L49" s="11"/>
      <c r="M49" s="11"/>
    </row>
    <row r="50" spans="2:13" ht="20.100000000000001" customHeight="1">
      <c r="B50" s="6">
        <v>43</v>
      </c>
      <c r="C50" s="27" t="s">
        <v>990</v>
      </c>
      <c r="D50" s="6" t="s">
        <v>6</v>
      </c>
      <c r="E50" s="6" t="s">
        <v>340</v>
      </c>
      <c r="F50" s="27" t="s">
        <v>345</v>
      </c>
      <c r="G50" s="7">
        <v>12</v>
      </c>
      <c r="H50" s="8">
        <v>260.89999999999998</v>
      </c>
      <c r="I50" s="6"/>
      <c r="K50" s="11"/>
      <c r="L50" s="11"/>
      <c r="M50" s="11"/>
    </row>
    <row r="51" spans="2:13" ht="20.100000000000001" customHeight="1">
      <c r="B51" s="6">
        <v>44</v>
      </c>
      <c r="C51" s="42" t="s">
        <v>991</v>
      </c>
      <c r="D51" s="44" t="s">
        <v>6</v>
      </c>
      <c r="E51" s="44" t="s">
        <v>339</v>
      </c>
      <c r="F51" s="42" t="s">
        <v>992</v>
      </c>
      <c r="G51" s="43">
        <v>72</v>
      </c>
      <c r="H51" s="55">
        <v>1920</v>
      </c>
      <c r="I51" s="44" t="s">
        <v>993</v>
      </c>
      <c r="K51" s="11"/>
      <c r="L51" s="11"/>
      <c r="M51" s="11"/>
    </row>
    <row r="52" spans="2:13" ht="20.100000000000001" customHeight="1">
      <c r="B52" s="6">
        <v>45</v>
      </c>
      <c r="C52" s="27" t="s">
        <v>994</v>
      </c>
      <c r="D52" s="6" t="s">
        <v>6</v>
      </c>
      <c r="E52" s="6" t="s">
        <v>339</v>
      </c>
      <c r="F52" s="27" t="s">
        <v>346</v>
      </c>
      <c r="G52" s="7">
        <v>9</v>
      </c>
      <c r="H52" s="8">
        <v>208</v>
      </c>
      <c r="I52" s="6"/>
      <c r="K52" s="11"/>
      <c r="L52" s="11"/>
      <c r="M52" s="11"/>
    </row>
    <row r="53" spans="2:13" ht="20.100000000000001" customHeight="1">
      <c r="B53" s="6">
        <v>46</v>
      </c>
      <c r="C53" s="27" t="s">
        <v>995</v>
      </c>
      <c r="D53" s="6" t="s">
        <v>6</v>
      </c>
      <c r="E53" s="6" t="s">
        <v>339</v>
      </c>
      <c r="F53" s="27" t="s">
        <v>347</v>
      </c>
      <c r="G53" s="7">
        <v>22</v>
      </c>
      <c r="H53" s="8">
        <v>540</v>
      </c>
      <c r="I53" s="6"/>
      <c r="K53" s="11"/>
      <c r="L53" s="11"/>
      <c r="M53" s="11"/>
    </row>
    <row r="54" spans="2:13" ht="20.100000000000001" customHeight="1">
      <c r="B54" s="6">
        <v>47</v>
      </c>
      <c r="C54" s="27" t="s">
        <v>996</v>
      </c>
      <c r="D54" s="6" t="s">
        <v>6</v>
      </c>
      <c r="E54" s="6" t="s">
        <v>339</v>
      </c>
      <c r="F54" s="27" t="s">
        <v>997</v>
      </c>
      <c r="G54" s="7">
        <v>17</v>
      </c>
      <c r="H54" s="8">
        <v>287</v>
      </c>
      <c r="I54" s="6"/>
      <c r="K54" s="11"/>
      <c r="L54" s="11"/>
      <c r="M54" s="11"/>
    </row>
    <row r="55" spans="2:13" ht="20.100000000000001" customHeight="1">
      <c r="B55" s="6">
        <v>48</v>
      </c>
      <c r="C55" s="27" t="s">
        <v>998</v>
      </c>
      <c r="D55" s="6" t="s">
        <v>6</v>
      </c>
      <c r="E55" s="6" t="s">
        <v>339</v>
      </c>
      <c r="F55" s="27" t="s">
        <v>348</v>
      </c>
      <c r="G55" s="7">
        <v>29</v>
      </c>
      <c r="H55" s="8">
        <v>1592</v>
      </c>
      <c r="I55" s="6"/>
      <c r="K55" s="11"/>
      <c r="L55" s="11"/>
      <c r="M55" s="11"/>
    </row>
    <row r="56" spans="2:13" ht="20.100000000000001" customHeight="1">
      <c r="B56" s="6">
        <v>49</v>
      </c>
      <c r="C56" s="27" t="s">
        <v>999</v>
      </c>
      <c r="D56" s="6" t="s">
        <v>6</v>
      </c>
      <c r="E56" s="6" t="s">
        <v>339</v>
      </c>
      <c r="F56" s="27" t="s">
        <v>349</v>
      </c>
      <c r="G56" s="7">
        <v>5</v>
      </c>
      <c r="H56" s="8">
        <v>63.25</v>
      </c>
      <c r="I56" s="6"/>
      <c r="K56" s="11"/>
      <c r="L56" s="11"/>
      <c r="M56" s="11"/>
    </row>
    <row r="57" spans="2:13" ht="20.100000000000001" customHeight="1">
      <c r="B57" s="6">
        <v>50</v>
      </c>
      <c r="C57" s="27" t="s">
        <v>1000</v>
      </c>
      <c r="D57" s="6" t="s">
        <v>6</v>
      </c>
      <c r="E57" s="6" t="s">
        <v>339</v>
      </c>
      <c r="F57" s="27" t="s">
        <v>350</v>
      </c>
      <c r="G57" s="7">
        <v>6</v>
      </c>
      <c r="H57" s="8">
        <v>75.900000000000006</v>
      </c>
      <c r="I57" s="6"/>
      <c r="K57" s="11"/>
      <c r="L57" s="11"/>
      <c r="M57" s="11"/>
    </row>
    <row r="58" spans="2:13" ht="20.100000000000001" customHeight="1">
      <c r="B58" s="6">
        <v>51</v>
      </c>
      <c r="C58" s="27" t="s">
        <v>1001</v>
      </c>
      <c r="D58" s="6" t="s">
        <v>6</v>
      </c>
      <c r="E58" s="6" t="s">
        <v>339</v>
      </c>
      <c r="F58" s="27" t="s">
        <v>351</v>
      </c>
      <c r="G58" s="7">
        <v>42</v>
      </c>
      <c r="H58" s="8">
        <v>63.25</v>
      </c>
      <c r="I58" s="6"/>
      <c r="K58" s="11"/>
      <c r="L58" s="11"/>
      <c r="M58" s="11"/>
    </row>
    <row r="59" spans="2:13" ht="20.100000000000001" customHeight="1">
      <c r="B59" s="6">
        <v>52</v>
      </c>
      <c r="C59" s="27" t="s">
        <v>1002</v>
      </c>
      <c r="D59" s="6" t="s">
        <v>6</v>
      </c>
      <c r="E59" s="6" t="s">
        <v>339</v>
      </c>
      <c r="F59" s="27" t="s">
        <v>352</v>
      </c>
      <c r="G59" s="7">
        <v>5</v>
      </c>
      <c r="H59" s="8">
        <v>770</v>
      </c>
      <c r="I59" s="6"/>
      <c r="K59" s="11"/>
      <c r="L59" s="11"/>
      <c r="M59" s="11"/>
    </row>
    <row r="60" spans="2:13" ht="20.100000000000001" customHeight="1">
      <c r="B60" s="6">
        <v>53</v>
      </c>
      <c r="C60" s="27" t="s">
        <v>1003</v>
      </c>
      <c r="D60" s="6" t="s">
        <v>6</v>
      </c>
      <c r="E60" s="6" t="s">
        <v>339</v>
      </c>
      <c r="F60" s="27" t="s">
        <v>353</v>
      </c>
      <c r="G60" s="7">
        <v>15</v>
      </c>
      <c r="H60" s="8">
        <v>372.4</v>
      </c>
      <c r="I60" s="6"/>
      <c r="K60" s="11"/>
      <c r="L60" s="11"/>
      <c r="M60" s="11"/>
    </row>
    <row r="61" spans="2:13" ht="20.100000000000001" customHeight="1">
      <c r="B61" s="6">
        <v>54</v>
      </c>
      <c r="C61" s="27" t="s">
        <v>1004</v>
      </c>
      <c r="D61" s="6" t="s">
        <v>6</v>
      </c>
      <c r="E61" s="6" t="s">
        <v>339</v>
      </c>
      <c r="F61" s="27" t="s">
        <v>354</v>
      </c>
      <c r="G61" s="7">
        <v>3</v>
      </c>
      <c r="H61" s="8">
        <v>64.8</v>
      </c>
      <c r="I61" s="6"/>
      <c r="K61" s="11"/>
      <c r="L61" s="11"/>
      <c r="M61" s="11"/>
    </row>
    <row r="62" spans="2:13" ht="20.100000000000001" customHeight="1">
      <c r="B62" s="6">
        <v>55</v>
      </c>
      <c r="C62" s="27" t="s">
        <v>1005</v>
      </c>
      <c r="D62" s="6" t="s">
        <v>6</v>
      </c>
      <c r="E62" s="6" t="s">
        <v>339</v>
      </c>
      <c r="F62" s="27" t="s">
        <v>355</v>
      </c>
      <c r="G62" s="7">
        <v>3</v>
      </c>
      <c r="H62" s="8">
        <v>64.5</v>
      </c>
      <c r="I62" s="6"/>
      <c r="K62" s="11"/>
      <c r="L62" s="11"/>
      <c r="M62" s="11"/>
    </row>
    <row r="63" spans="2:13" ht="20.100000000000001" customHeight="1">
      <c r="B63" s="6">
        <v>56</v>
      </c>
      <c r="C63" s="27" t="s">
        <v>1006</v>
      </c>
      <c r="D63" s="6" t="s">
        <v>6</v>
      </c>
      <c r="E63" s="6" t="s">
        <v>339</v>
      </c>
      <c r="F63" s="27" t="s">
        <v>356</v>
      </c>
      <c r="G63" s="7">
        <v>3</v>
      </c>
      <c r="H63" s="8">
        <v>67.099999999999994</v>
      </c>
      <c r="I63" s="6"/>
      <c r="K63" s="11"/>
      <c r="L63" s="11"/>
      <c r="M63" s="11"/>
    </row>
    <row r="64" spans="2:13" ht="20.100000000000001" customHeight="1">
      <c r="B64" s="6">
        <v>57</v>
      </c>
      <c r="C64" s="27" t="s">
        <v>1007</v>
      </c>
      <c r="D64" s="6" t="s">
        <v>6</v>
      </c>
      <c r="E64" s="6" t="s">
        <v>339</v>
      </c>
      <c r="F64" s="27" t="s">
        <v>357</v>
      </c>
      <c r="G64" s="7">
        <v>5</v>
      </c>
      <c r="H64" s="8">
        <v>70.400000000000006</v>
      </c>
      <c r="I64" s="6"/>
      <c r="K64" s="11"/>
      <c r="L64" s="11"/>
      <c r="M64" s="11"/>
    </row>
    <row r="65" spans="2:13" ht="20.100000000000001" customHeight="1">
      <c r="B65" s="6">
        <v>58</v>
      </c>
      <c r="C65" s="27" t="s">
        <v>1008</v>
      </c>
      <c r="D65" s="6" t="s">
        <v>6</v>
      </c>
      <c r="E65" s="6" t="s">
        <v>339</v>
      </c>
      <c r="F65" s="27" t="s">
        <v>358</v>
      </c>
      <c r="G65" s="7">
        <v>3</v>
      </c>
      <c r="H65" s="8">
        <v>67.8</v>
      </c>
      <c r="I65" s="6"/>
      <c r="K65" s="11"/>
      <c r="L65" s="11"/>
      <c r="M65" s="11"/>
    </row>
    <row r="66" spans="2:13" ht="20.100000000000001" customHeight="1">
      <c r="B66" s="6">
        <v>59</v>
      </c>
      <c r="C66" s="27" t="s">
        <v>1009</v>
      </c>
      <c r="D66" s="6" t="s">
        <v>6</v>
      </c>
      <c r="E66" s="6" t="s">
        <v>339</v>
      </c>
      <c r="F66" s="27" t="s">
        <v>359</v>
      </c>
      <c r="G66" s="7">
        <v>2</v>
      </c>
      <c r="H66" s="8">
        <v>65.8</v>
      </c>
      <c r="I66" s="6"/>
      <c r="K66" s="11"/>
      <c r="L66" s="11"/>
      <c r="M66" s="11"/>
    </row>
    <row r="67" spans="2:13" ht="20.100000000000001" customHeight="1">
      <c r="B67" s="6">
        <v>60</v>
      </c>
      <c r="C67" s="27" t="s">
        <v>1334</v>
      </c>
      <c r="D67" s="6" t="s">
        <v>6</v>
      </c>
      <c r="E67" s="6" t="s">
        <v>339</v>
      </c>
      <c r="F67" s="27" t="s">
        <v>360</v>
      </c>
      <c r="G67" s="7">
        <v>11</v>
      </c>
      <c r="H67" s="8">
        <v>253.1</v>
      </c>
      <c r="I67" s="6"/>
      <c r="K67" s="11"/>
      <c r="L67" s="11"/>
      <c r="M67" s="11"/>
    </row>
    <row r="68" spans="2:13" ht="20.100000000000001" customHeight="1">
      <c r="B68" s="6">
        <v>61</v>
      </c>
      <c r="C68" s="27" t="s">
        <v>1010</v>
      </c>
      <c r="D68" s="6" t="s">
        <v>6</v>
      </c>
      <c r="E68" s="6" t="s">
        <v>339</v>
      </c>
      <c r="F68" s="27" t="s">
        <v>361</v>
      </c>
      <c r="G68" s="7">
        <v>6</v>
      </c>
      <c r="H68" s="8">
        <v>157</v>
      </c>
      <c r="I68" s="6"/>
      <c r="K68" s="11"/>
      <c r="L68" s="11"/>
      <c r="M68" s="11"/>
    </row>
    <row r="69" spans="2:13" ht="20.100000000000001" customHeight="1">
      <c r="B69" s="6">
        <v>62</v>
      </c>
      <c r="C69" s="27" t="s">
        <v>1011</v>
      </c>
      <c r="D69" s="6" t="s">
        <v>6</v>
      </c>
      <c r="E69" s="6" t="s">
        <v>339</v>
      </c>
      <c r="F69" s="27" t="s">
        <v>362</v>
      </c>
      <c r="G69" s="7">
        <v>6</v>
      </c>
      <c r="H69" s="8">
        <v>132.5</v>
      </c>
      <c r="I69" s="6"/>
      <c r="K69" s="11"/>
      <c r="L69" s="11"/>
      <c r="M69" s="11"/>
    </row>
    <row r="70" spans="2:13" ht="20.100000000000001" customHeight="1">
      <c r="B70" s="6">
        <v>63</v>
      </c>
      <c r="C70" s="27" t="s">
        <v>1012</v>
      </c>
      <c r="D70" s="6" t="s">
        <v>6</v>
      </c>
      <c r="E70" s="6" t="s">
        <v>339</v>
      </c>
      <c r="F70" s="27" t="s">
        <v>363</v>
      </c>
      <c r="G70" s="7">
        <v>3</v>
      </c>
      <c r="H70" s="8">
        <v>63.5</v>
      </c>
      <c r="I70" s="6"/>
      <c r="K70" s="11"/>
      <c r="L70" s="11"/>
      <c r="M70" s="11"/>
    </row>
    <row r="71" spans="2:13" ht="20.100000000000001" customHeight="1">
      <c r="B71" s="6">
        <v>64</v>
      </c>
      <c r="C71" s="27" t="s">
        <v>1013</v>
      </c>
      <c r="D71" s="6" t="s">
        <v>6</v>
      </c>
      <c r="E71" s="6" t="s">
        <v>339</v>
      </c>
      <c r="F71" s="27" t="s">
        <v>364</v>
      </c>
      <c r="G71" s="7">
        <v>3</v>
      </c>
      <c r="H71" s="8">
        <v>60.5</v>
      </c>
      <c r="I71" s="6"/>
      <c r="K71" s="11"/>
      <c r="L71" s="11"/>
      <c r="M71" s="11"/>
    </row>
    <row r="72" spans="2:13" ht="20.100000000000001" customHeight="1">
      <c r="B72" s="6">
        <v>65</v>
      </c>
      <c r="C72" s="27" t="s">
        <v>1335</v>
      </c>
      <c r="D72" s="6" t="s">
        <v>6</v>
      </c>
      <c r="E72" s="6" t="s">
        <v>339</v>
      </c>
      <c r="F72" s="27" t="s">
        <v>365</v>
      </c>
      <c r="G72" s="7">
        <v>6</v>
      </c>
      <c r="H72" s="8">
        <v>125</v>
      </c>
      <c r="I72" s="6"/>
      <c r="K72" s="11"/>
      <c r="L72" s="11"/>
      <c r="M72" s="11"/>
    </row>
    <row r="73" spans="2:13" ht="20.100000000000001" customHeight="1">
      <c r="B73" s="6">
        <v>66</v>
      </c>
      <c r="C73" s="27" t="s">
        <v>1014</v>
      </c>
      <c r="D73" s="6" t="s">
        <v>6</v>
      </c>
      <c r="E73" s="6" t="s">
        <v>339</v>
      </c>
      <c r="F73" s="27" t="s">
        <v>366</v>
      </c>
      <c r="G73" s="7">
        <v>2</v>
      </c>
      <c r="H73" s="8">
        <v>58.5</v>
      </c>
      <c r="I73" s="6"/>
      <c r="K73" s="11"/>
      <c r="L73" s="11"/>
      <c r="M73" s="11"/>
    </row>
    <row r="74" spans="2:13" ht="20.100000000000001" customHeight="1">
      <c r="B74" s="6">
        <v>67</v>
      </c>
      <c r="C74" s="27" t="s">
        <v>1015</v>
      </c>
      <c r="D74" s="6" t="s">
        <v>6</v>
      </c>
      <c r="E74" s="6" t="s">
        <v>339</v>
      </c>
      <c r="F74" s="27" t="s">
        <v>367</v>
      </c>
      <c r="G74" s="7">
        <v>2</v>
      </c>
      <c r="H74" s="8">
        <v>61.5</v>
      </c>
      <c r="I74" s="6"/>
      <c r="K74" s="11"/>
      <c r="L74" s="11"/>
      <c r="M74" s="11"/>
    </row>
    <row r="75" spans="2:13" ht="20.100000000000001" customHeight="1">
      <c r="B75" s="6">
        <v>68</v>
      </c>
      <c r="C75" s="27" t="s">
        <v>1016</v>
      </c>
      <c r="D75" s="6" t="s">
        <v>6</v>
      </c>
      <c r="E75" s="6" t="s">
        <v>339</v>
      </c>
      <c r="F75" s="27" t="s">
        <v>368</v>
      </c>
      <c r="G75" s="7">
        <v>3</v>
      </c>
      <c r="H75" s="8">
        <v>53.6</v>
      </c>
      <c r="I75" s="6"/>
      <c r="K75" s="11"/>
      <c r="L75" s="11"/>
      <c r="M75" s="11"/>
    </row>
    <row r="76" spans="2:13" ht="20.100000000000001" customHeight="1">
      <c r="B76" s="6">
        <v>69</v>
      </c>
      <c r="C76" s="27" t="s">
        <v>1017</v>
      </c>
      <c r="D76" s="6" t="s">
        <v>6</v>
      </c>
      <c r="E76" s="6" t="s">
        <v>339</v>
      </c>
      <c r="F76" s="27" t="s">
        <v>369</v>
      </c>
      <c r="G76" s="7">
        <v>3</v>
      </c>
      <c r="H76" s="8">
        <v>66.099999999999994</v>
      </c>
      <c r="I76" s="6"/>
      <c r="K76" s="11"/>
      <c r="L76" s="11"/>
      <c r="M76" s="11"/>
    </row>
    <row r="77" spans="2:13" ht="20.100000000000001" customHeight="1">
      <c r="B77" s="6">
        <v>70</v>
      </c>
      <c r="C77" s="27" t="s">
        <v>1018</v>
      </c>
      <c r="D77" s="6" t="s">
        <v>6</v>
      </c>
      <c r="E77" s="6" t="s">
        <v>339</v>
      </c>
      <c r="F77" s="27" t="s">
        <v>370</v>
      </c>
      <c r="G77" s="7">
        <v>3</v>
      </c>
      <c r="H77" s="8">
        <v>59.8</v>
      </c>
      <c r="I77" s="6"/>
      <c r="K77" s="11"/>
      <c r="L77" s="11"/>
      <c r="M77" s="11"/>
    </row>
    <row r="78" spans="2:13" ht="20.100000000000001" customHeight="1">
      <c r="B78" s="6">
        <v>71</v>
      </c>
      <c r="C78" s="27" t="s">
        <v>1019</v>
      </c>
      <c r="D78" s="6" t="s">
        <v>6</v>
      </c>
      <c r="E78" s="6" t="s">
        <v>339</v>
      </c>
      <c r="F78" s="27" t="s">
        <v>371</v>
      </c>
      <c r="G78" s="7">
        <v>5</v>
      </c>
      <c r="H78" s="8">
        <v>140.5</v>
      </c>
      <c r="I78" s="6"/>
      <c r="K78" s="11"/>
      <c r="L78" s="11"/>
      <c r="M78" s="11"/>
    </row>
    <row r="79" spans="2:13" ht="20.100000000000001" customHeight="1">
      <c r="B79" s="6">
        <v>72</v>
      </c>
      <c r="C79" s="27" t="s">
        <v>1020</v>
      </c>
      <c r="D79" s="6" t="s">
        <v>6</v>
      </c>
      <c r="E79" s="6" t="s">
        <v>339</v>
      </c>
      <c r="F79" s="27" t="s">
        <v>372</v>
      </c>
      <c r="G79" s="7">
        <v>2</v>
      </c>
      <c r="H79" s="8">
        <v>68.099999999999994</v>
      </c>
      <c r="I79" s="6"/>
      <c r="K79" s="11"/>
      <c r="L79" s="11"/>
      <c r="M79" s="11"/>
    </row>
    <row r="80" spans="2:13" ht="20.100000000000001" customHeight="1">
      <c r="B80" s="6">
        <v>73</v>
      </c>
      <c r="C80" s="27" t="s">
        <v>1021</v>
      </c>
      <c r="D80" s="6" t="s">
        <v>6</v>
      </c>
      <c r="E80" s="6" t="s">
        <v>339</v>
      </c>
      <c r="F80" s="27" t="s">
        <v>373</v>
      </c>
      <c r="G80" s="7">
        <v>3</v>
      </c>
      <c r="H80" s="8">
        <v>69.099999999999994</v>
      </c>
      <c r="I80" s="6"/>
      <c r="K80" s="11"/>
      <c r="L80" s="11"/>
      <c r="M80" s="11"/>
    </row>
    <row r="81" spans="2:13" ht="20.100000000000001" customHeight="1">
      <c r="B81" s="6">
        <v>74</v>
      </c>
      <c r="C81" s="27" t="s">
        <v>1022</v>
      </c>
      <c r="D81" s="6" t="s">
        <v>6</v>
      </c>
      <c r="E81" s="6" t="s">
        <v>339</v>
      </c>
      <c r="F81" s="27" t="s">
        <v>374</v>
      </c>
      <c r="G81" s="7">
        <v>2</v>
      </c>
      <c r="H81" s="8">
        <v>66.8</v>
      </c>
      <c r="I81" s="6"/>
      <c r="K81" s="11"/>
      <c r="L81" s="11"/>
      <c r="M81" s="11"/>
    </row>
    <row r="82" spans="2:13" ht="20.100000000000001" customHeight="1">
      <c r="B82" s="6">
        <v>75</v>
      </c>
      <c r="C82" s="27" t="s">
        <v>1023</v>
      </c>
      <c r="D82" s="6" t="s">
        <v>6</v>
      </c>
      <c r="E82" s="6" t="s">
        <v>339</v>
      </c>
      <c r="F82" s="27" t="s">
        <v>375</v>
      </c>
      <c r="G82" s="7">
        <v>4</v>
      </c>
      <c r="H82" s="8">
        <v>129</v>
      </c>
      <c r="I82" s="6"/>
      <c r="K82" s="11"/>
      <c r="L82" s="11"/>
      <c r="M82" s="11"/>
    </row>
    <row r="83" spans="2:13" ht="20.100000000000001" customHeight="1">
      <c r="B83" s="6">
        <v>76</v>
      </c>
      <c r="C83" s="27" t="s">
        <v>1024</v>
      </c>
      <c r="D83" s="6" t="s">
        <v>6</v>
      </c>
      <c r="E83" s="6" t="s">
        <v>341</v>
      </c>
      <c r="F83" s="27" t="s">
        <v>376</v>
      </c>
      <c r="G83" s="7">
        <v>11</v>
      </c>
      <c r="H83" s="8">
        <v>139.15</v>
      </c>
      <c r="I83" s="6"/>
      <c r="K83" s="11"/>
      <c r="L83" s="11"/>
      <c r="M83" s="11"/>
    </row>
    <row r="84" spans="2:13" ht="20.100000000000001" customHeight="1">
      <c r="B84" s="6">
        <v>77</v>
      </c>
      <c r="C84" s="27" t="s">
        <v>1025</v>
      </c>
      <c r="D84" s="6" t="s">
        <v>6</v>
      </c>
      <c r="E84" s="6" t="s">
        <v>341</v>
      </c>
      <c r="F84" s="27" t="s">
        <v>377</v>
      </c>
      <c r="G84" s="7">
        <v>10</v>
      </c>
      <c r="H84" s="8">
        <v>289</v>
      </c>
      <c r="I84" s="6"/>
      <c r="K84" s="11"/>
      <c r="L84" s="11"/>
      <c r="M84" s="11"/>
    </row>
    <row r="85" spans="2:13" ht="20.100000000000001" customHeight="1">
      <c r="B85" s="6">
        <v>78</v>
      </c>
      <c r="C85" s="27" t="s">
        <v>1026</v>
      </c>
      <c r="D85" s="6" t="s">
        <v>6</v>
      </c>
      <c r="E85" s="6" t="s">
        <v>341</v>
      </c>
      <c r="F85" s="27" t="s">
        <v>378</v>
      </c>
      <c r="G85" s="7">
        <v>3</v>
      </c>
      <c r="H85" s="8">
        <v>66.099999999999994</v>
      </c>
      <c r="I85" s="6"/>
      <c r="K85" s="11"/>
      <c r="L85" s="11"/>
      <c r="M85" s="11"/>
    </row>
    <row r="86" spans="2:13" ht="20.100000000000001" customHeight="1">
      <c r="B86" s="6">
        <v>79</v>
      </c>
      <c r="C86" s="27" t="s">
        <v>1027</v>
      </c>
      <c r="D86" s="6" t="s">
        <v>6</v>
      </c>
      <c r="E86" s="6" t="s">
        <v>341</v>
      </c>
      <c r="F86" s="27" t="s">
        <v>379</v>
      </c>
      <c r="G86" s="7">
        <v>2</v>
      </c>
      <c r="H86" s="8">
        <v>66.099999999999994</v>
      </c>
      <c r="I86" s="6"/>
      <c r="K86" s="11"/>
      <c r="L86" s="11"/>
      <c r="M86" s="11"/>
    </row>
    <row r="87" spans="2:13" ht="20.100000000000001" customHeight="1">
      <c r="B87" s="6">
        <v>80</v>
      </c>
      <c r="C87" s="27" t="s">
        <v>1028</v>
      </c>
      <c r="D87" s="6" t="s">
        <v>6</v>
      </c>
      <c r="E87" s="6" t="s">
        <v>341</v>
      </c>
      <c r="F87" s="27" t="s">
        <v>380</v>
      </c>
      <c r="G87" s="7">
        <v>8</v>
      </c>
      <c r="H87" s="8">
        <v>211.6</v>
      </c>
      <c r="I87" s="6"/>
      <c r="K87" s="11"/>
      <c r="L87" s="11"/>
      <c r="M87" s="11"/>
    </row>
    <row r="88" spans="2:13" ht="20.100000000000001" customHeight="1">
      <c r="B88" s="6">
        <v>81</v>
      </c>
      <c r="C88" s="27" t="s">
        <v>1029</v>
      </c>
      <c r="D88" s="6" t="s">
        <v>6</v>
      </c>
      <c r="E88" s="6" t="s">
        <v>342</v>
      </c>
      <c r="F88" s="27" t="s">
        <v>381</v>
      </c>
      <c r="G88" s="7">
        <v>89</v>
      </c>
      <c r="H88" s="8">
        <v>2798</v>
      </c>
      <c r="I88" s="6"/>
      <c r="K88" s="11"/>
      <c r="L88" s="11"/>
      <c r="M88" s="11"/>
    </row>
    <row r="89" spans="2:13" ht="20.100000000000001" customHeight="1">
      <c r="B89" s="6">
        <v>82</v>
      </c>
      <c r="C89" s="27" t="s">
        <v>1030</v>
      </c>
      <c r="D89" s="6" t="s">
        <v>6</v>
      </c>
      <c r="E89" s="6" t="s">
        <v>342</v>
      </c>
      <c r="F89" s="27" t="s">
        <v>382</v>
      </c>
      <c r="G89" s="7">
        <v>5</v>
      </c>
      <c r="H89" s="8">
        <v>69.8</v>
      </c>
      <c r="I89" s="6"/>
      <c r="K89" s="11"/>
      <c r="L89" s="11"/>
      <c r="M89" s="11"/>
    </row>
    <row r="90" spans="2:13" ht="20.100000000000001" customHeight="1">
      <c r="B90" s="6">
        <v>83</v>
      </c>
      <c r="C90" s="27" t="s">
        <v>1031</v>
      </c>
      <c r="D90" s="6" t="s">
        <v>6</v>
      </c>
      <c r="E90" s="6" t="s">
        <v>342</v>
      </c>
      <c r="F90" s="27" t="s">
        <v>383</v>
      </c>
      <c r="G90" s="7">
        <v>7</v>
      </c>
      <c r="H90" s="8">
        <v>169.8</v>
      </c>
      <c r="I90" s="6"/>
      <c r="K90" s="11"/>
      <c r="L90" s="11"/>
      <c r="M90" s="11"/>
    </row>
    <row r="91" spans="2:13" ht="20.100000000000001" customHeight="1">
      <c r="B91" s="6">
        <v>84</v>
      </c>
      <c r="C91" s="27" t="s">
        <v>1032</v>
      </c>
      <c r="D91" s="6" t="s">
        <v>6</v>
      </c>
      <c r="E91" s="6" t="s">
        <v>342</v>
      </c>
      <c r="F91" s="27" t="s">
        <v>384</v>
      </c>
      <c r="G91" s="7">
        <v>8</v>
      </c>
      <c r="H91" s="8">
        <v>101.2</v>
      </c>
      <c r="I91" s="6"/>
      <c r="K91" s="11"/>
      <c r="L91" s="11"/>
      <c r="M91" s="11"/>
    </row>
    <row r="92" spans="2:13" ht="20.100000000000001" customHeight="1">
      <c r="B92" s="6">
        <v>85</v>
      </c>
      <c r="C92" s="27" t="s">
        <v>1336</v>
      </c>
      <c r="D92" s="6" t="s">
        <v>6</v>
      </c>
      <c r="E92" s="6" t="s">
        <v>342</v>
      </c>
      <c r="F92" s="27" t="s">
        <v>385</v>
      </c>
      <c r="G92" s="7">
        <v>5</v>
      </c>
      <c r="H92" s="8">
        <v>128.1</v>
      </c>
      <c r="I92" s="6"/>
      <c r="K92" s="11"/>
      <c r="L92" s="11"/>
      <c r="M92" s="11"/>
    </row>
    <row r="93" spans="2:13" ht="20.100000000000001" customHeight="1">
      <c r="B93" s="6">
        <v>86</v>
      </c>
      <c r="C93" s="27" t="s">
        <v>1033</v>
      </c>
      <c r="D93" s="6" t="s">
        <v>6</v>
      </c>
      <c r="E93" s="6" t="s">
        <v>342</v>
      </c>
      <c r="F93" s="27" t="s">
        <v>386</v>
      </c>
      <c r="G93" s="7">
        <v>3</v>
      </c>
      <c r="H93" s="8">
        <v>65.099999999999994</v>
      </c>
      <c r="I93" s="6"/>
      <c r="K93" s="11"/>
      <c r="L93" s="11"/>
      <c r="M93" s="11"/>
    </row>
    <row r="94" spans="2:13" ht="20.100000000000001" customHeight="1">
      <c r="B94" s="6">
        <v>87</v>
      </c>
      <c r="C94" s="27" t="s">
        <v>1034</v>
      </c>
      <c r="D94" s="6" t="s">
        <v>6</v>
      </c>
      <c r="E94" s="6" t="s">
        <v>342</v>
      </c>
      <c r="F94" s="27" t="s">
        <v>387</v>
      </c>
      <c r="G94" s="7">
        <v>2</v>
      </c>
      <c r="H94" s="8">
        <v>73.099999999999994</v>
      </c>
      <c r="I94" s="6"/>
      <c r="K94" s="11"/>
      <c r="L94" s="11"/>
      <c r="M94" s="11"/>
    </row>
    <row r="95" spans="2:13" ht="20.100000000000001" customHeight="1">
      <c r="B95" s="6">
        <v>88</v>
      </c>
      <c r="C95" s="27" t="s">
        <v>1035</v>
      </c>
      <c r="D95" s="6" t="s">
        <v>6</v>
      </c>
      <c r="E95" s="6" t="s">
        <v>342</v>
      </c>
      <c r="F95" s="27" t="s">
        <v>388</v>
      </c>
      <c r="G95" s="7">
        <v>2</v>
      </c>
      <c r="H95" s="8">
        <v>65.099999999999994</v>
      </c>
      <c r="I95" s="6"/>
      <c r="K95" s="11"/>
      <c r="L95" s="11"/>
      <c r="M95" s="11"/>
    </row>
    <row r="96" spans="2:13" ht="20.100000000000001" customHeight="1">
      <c r="B96" s="6">
        <v>89</v>
      </c>
      <c r="C96" s="27" t="s">
        <v>1036</v>
      </c>
      <c r="D96" s="6" t="s">
        <v>6</v>
      </c>
      <c r="E96" s="6" t="s">
        <v>342</v>
      </c>
      <c r="F96" s="27" t="s">
        <v>389</v>
      </c>
      <c r="G96" s="7">
        <v>3</v>
      </c>
      <c r="H96" s="8">
        <v>65.5</v>
      </c>
      <c r="I96" s="6"/>
      <c r="K96" s="11"/>
      <c r="L96" s="11"/>
      <c r="M96" s="11"/>
    </row>
    <row r="97" spans="2:13" ht="20.100000000000001" customHeight="1">
      <c r="B97" s="6">
        <v>90</v>
      </c>
      <c r="C97" s="27" t="s">
        <v>1037</v>
      </c>
      <c r="D97" s="6" t="s">
        <v>6</v>
      </c>
      <c r="E97" s="6" t="s">
        <v>342</v>
      </c>
      <c r="F97" s="27" t="s">
        <v>390</v>
      </c>
      <c r="G97" s="7">
        <v>3</v>
      </c>
      <c r="H97" s="8">
        <v>64.099999999999994</v>
      </c>
      <c r="I97" s="6"/>
      <c r="K97" s="11"/>
      <c r="L97" s="11"/>
      <c r="M97" s="11"/>
    </row>
    <row r="98" spans="2:13" ht="20.100000000000001" customHeight="1">
      <c r="B98" s="6">
        <v>91</v>
      </c>
      <c r="C98" s="27" t="s">
        <v>1038</v>
      </c>
      <c r="D98" s="6" t="s">
        <v>6</v>
      </c>
      <c r="E98" s="6" t="s">
        <v>342</v>
      </c>
      <c r="F98" s="27" t="s">
        <v>391</v>
      </c>
      <c r="G98" s="7">
        <v>2</v>
      </c>
      <c r="H98" s="8">
        <v>64.099999999999994</v>
      </c>
      <c r="I98" s="6"/>
      <c r="K98" s="11"/>
      <c r="L98" s="11"/>
      <c r="M98" s="11"/>
    </row>
    <row r="99" spans="2:13" ht="20.100000000000001" customHeight="1">
      <c r="B99" s="6">
        <v>92</v>
      </c>
      <c r="C99" s="27" t="s">
        <v>1039</v>
      </c>
      <c r="D99" s="6" t="s">
        <v>6</v>
      </c>
      <c r="E99" s="6" t="s">
        <v>342</v>
      </c>
      <c r="F99" s="27" t="s">
        <v>392</v>
      </c>
      <c r="G99" s="7">
        <v>2</v>
      </c>
      <c r="H99" s="8">
        <v>64.099999999999994</v>
      </c>
      <c r="I99" s="6"/>
      <c r="K99" s="11"/>
      <c r="L99" s="11"/>
      <c r="M99" s="11"/>
    </row>
    <row r="100" spans="2:13" ht="20.100000000000001" customHeight="1">
      <c r="B100" s="6">
        <v>93</v>
      </c>
      <c r="C100" s="27" t="s">
        <v>1040</v>
      </c>
      <c r="D100" s="6" t="s">
        <v>6</v>
      </c>
      <c r="E100" s="6" t="s">
        <v>342</v>
      </c>
      <c r="F100" s="27" t="s">
        <v>393</v>
      </c>
      <c r="G100" s="7">
        <v>2</v>
      </c>
      <c r="H100" s="8">
        <v>73.7</v>
      </c>
      <c r="I100" s="6"/>
      <c r="K100" s="11"/>
      <c r="L100" s="11"/>
      <c r="M100" s="11"/>
    </row>
    <row r="101" spans="2:13" ht="20.100000000000001" customHeight="1">
      <c r="B101" s="6">
        <v>94</v>
      </c>
      <c r="C101" s="27" t="s">
        <v>1041</v>
      </c>
      <c r="D101" s="6" t="s">
        <v>6</v>
      </c>
      <c r="E101" s="6" t="s">
        <v>342</v>
      </c>
      <c r="F101" s="27" t="s">
        <v>394</v>
      </c>
      <c r="G101" s="7">
        <v>2</v>
      </c>
      <c r="H101" s="8">
        <v>64.5</v>
      </c>
      <c r="I101" s="6"/>
      <c r="K101" s="11"/>
      <c r="L101" s="11"/>
      <c r="M101" s="11"/>
    </row>
    <row r="102" spans="2:13" s="83" customFormat="1" ht="20.100000000000001" customHeight="1">
      <c r="B102" s="6">
        <v>95</v>
      </c>
      <c r="C102" s="27" t="s">
        <v>1337</v>
      </c>
      <c r="D102" s="6" t="s">
        <v>6</v>
      </c>
      <c r="E102" s="6" t="s">
        <v>227</v>
      </c>
      <c r="F102" s="27" t="s">
        <v>1338</v>
      </c>
      <c r="G102" s="7">
        <v>6</v>
      </c>
      <c r="H102" s="8">
        <v>143.30000000000001</v>
      </c>
      <c r="I102" s="6"/>
      <c r="K102" s="81"/>
      <c r="L102" s="81" t="s">
        <v>1304</v>
      </c>
      <c r="M102" s="81"/>
    </row>
    <row r="103" spans="2:13" s="83" customFormat="1" ht="20.100000000000001" customHeight="1">
      <c r="B103" s="6">
        <v>96</v>
      </c>
      <c r="C103" s="82" t="s">
        <v>1042</v>
      </c>
      <c r="D103" s="79" t="s">
        <v>6</v>
      </c>
      <c r="E103" s="79" t="s">
        <v>342</v>
      </c>
      <c r="F103" s="82" t="s">
        <v>1043</v>
      </c>
      <c r="G103" s="7">
        <v>7</v>
      </c>
      <c r="H103" s="8">
        <v>233</v>
      </c>
      <c r="I103" s="79"/>
      <c r="K103" s="81"/>
      <c r="L103" s="81"/>
      <c r="M103" s="81"/>
    </row>
    <row r="104" spans="2:13" s="13" customFormat="1" ht="20.100000000000001" customHeight="1">
      <c r="B104" s="18" t="s">
        <v>912</v>
      </c>
      <c r="C104" s="31">
        <f>COUNT(B105:B179)</f>
        <v>75</v>
      </c>
      <c r="D104" s="18" t="s">
        <v>1044</v>
      </c>
      <c r="E104" s="18"/>
      <c r="F104" s="19"/>
      <c r="G104" s="20">
        <f>SUM(G105:G179)</f>
        <v>1122</v>
      </c>
      <c r="H104" s="19"/>
      <c r="I104" s="19"/>
      <c r="K104" s="5"/>
      <c r="L104" s="5"/>
      <c r="M104" s="5"/>
    </row>
    <row r="105" spans="2:13" s="13" customFormat="1" ht="20.100000000000001" customHeight="1">
      <c r="B105" s="6">
        <v>1</v>
      </c>
      <c r="C105" s="27" t="s">
        <v>1045</v>
      </c>
      <c r="D105" s="6" t="s">
        <v>7</v>
      </c>
      <c r="E105" s="6" t="s">
        <v>395</v>
      </c>
      <c r="F105" s="27" t="s">
        <v>404</v>
      </c>
      <c r="G105" s="7">
        <v>20</v>
      </c>
      <c r="H105" s="8">
        <v>328.9</v>
      </c>
      <c r="I105" s="6"/>
      <c r="K105" s="5"/>
      <c r="L105" s="5" t="s">
        <v>1305</v>
      </c>
      <c r="M105" s="5"/>
    </row>
    <row r="106" spans="2:13" s="13" customFormat="1" ht="20.100000000000001" customHeight="1">
      <c r="B106" s="6">
        <v>2</v>
      </c>
      <c r="C106" s="27" t="s">
        <v>1047</v>
      </c>
      <c r="D106" s="6" t="s">
        <v>7</v>
      </c>
      <c r="E106" s="6" t="s">
        <v>395</v>
      </c>
      <c r="F106" s="27" t="s">
        <v>405</v>
      </c>
      <c r="G106" s="7">
        <v>12</v>
      </c>
      <c r="H106" s="8">
        <v>164.45</v>
      </c>
      <c r="I106" s="6"/>
      <c r="K106" s="5"/>
      <c r="L106" s="5"/>
      <c r="M106" s="5"/>
    </row>
    <row r="107" spans="2:13" s="13" customFormat="1" ht="20.100000000000001" customHeight="1">
      <c r="B107" s="6">
        <v>3</v>
      </c>
      <c r="C107" s="27" t="s">
        <v>1048</v>
      </c>
      <c r="D107" s="6" t="s">
        <v>7</v>
      </c>
      <c r="E107" s="6" t="s">
        <v>396</v>
      </c>
      <c r="F107" s="27" t="s">
        <v>406</v>
      </c>
      <c r="G107" s="7">
        <v>7</v>
      </c>
      <c r="H107" s="8">
        <v>88.55</v>
      </c>
      <c r="I107" s="6"/>
      <c r="K107" s="5"/>
      <c r="L107" s="5"/>
      <c r="M107" s="5"/>
    </row>
    <row r="108" spans="2:13" s="13" customFormat="1" ht="20.100000000000001" customHeight="1">
      <c r="B108" s="6">
        <v>4</v>
      </c>
      <c r="C108" s="27" t="s">
        <v>1049</v>
      </c>
      <c r="D108" s="6" t="s">
        <v>7</v>
      </c>
      <c r="E108" s="6" t="s">
        <v>396</v>
      </c>
      <c r="F108" s="27" t="s">
        <v>407</v>
      </c>
      <c r="G108" s="7">
        <v>20</v>
      </c>
      <c r="H108" s="8">
        <v>332.9</v>
      </c>
      <c r="I108" s="6"/>
      <c r="K108" s="5"/>
      <c r="L108" s="5"/>
      <c r="M108" s="5"/>
    </row>
    <row r="109" spans="2:13" s="13" customFormat="1" ht="20.100000000000001" customHeight="1">
      <c r="B109" s="6">
        <v>5</v>
      </c>
      <c r="C109" s="27" t="s">
        <v>471</v>
      </c>
      <c r="D109" s="6" t="s">
        <v>7</v>
      </c>
      <c r="E109" s="6" t="s">
        <v>396</v>
      </c>
      <c r="F109" s="27" t="s">
        <v>408</v>
      </c>
      <c r="G109" s="7">
        <v>12</v>
      </c>
      <c r="H109" s="8">
        <v>151.80000000000001</v>
      </c>
      <c r="I109" s="6"/>
      <c r="K109" s="5"/>
      <c r="L109" s="5"/>
      <c r="M109" s="5"/>
    </row>
    <row r="110" spans="2:13" s="13" customFormat="1" ht="20.100000000000001" customHeight="1">
      <c r="B110" s="6">
        <v>6</v>
      </c>
      <c r="C110" s="27" t="s">
        <v>1050</v>
      </c>
      <c r="D110" s="6" t="s">
        <v>7</v>
      </c>
      <c r="E110" s="6" t="s">
        <v>396</v>
      </c>
      <c r="F110" s="27" t="s">
        <v>409</v>
      </c>
      <c r="G110" s="7">
        <v>12</v>
      </c>
      <c r="H110" s="8">
        <v>151.80000000000001</v>
      </c>
      <c r="I110" s="6"/>
      <c r="K110" s="5"/>
      <c r="L110" s="5"/>
      <c r="M110" s="5"/>
    </row>
    <row r="111" spans="2:13" s="13" customFormat="1" ht="20.100000000000001" customHeight="1">
      <c r="B111" s="6">
        <v>7</v>
      </c>
      <c r="C111" s="27" t="s">
        <v>1051</v>
      </c>
      <c r="D111" s="6" t="s">
        <v>7</v>
      </c>
      <c r="E111" s="6" t="s">
        <v>396</v>
      </c>
      <c r="F111" s="27" t="s">
        <v>410</v>
      </c>
      <c r="G111" s="7">
        <v>9</v>
      </c>
      <c r="H111" s="8">
        <v>60</v>
      </c>
      <c r="I111" s="6"/>
      <c r="K111" s="5"/>
      <c r="L111" s="5"/>
      <c r="M111" s="5"/>
    </row>
    <row r="112" spans="2:13" s="13" customFormat="1" ht="20.100000000000001" customHeight="1">
      <c r="B112" s="6">
        <v>8</v>
      </c>
      <c r="C112" s="27" t="s">
        <v>1052</v>
      </c>
      <c r="D112" s="6" t="s">
        <v>7</v>
      </c>
      <c r="E112" s="6" t="s">
        <v>396</v>
      </c>
      <c r="F112" s="27" t="s">
        <v>411</v>
      </c>
      <c r="G112" s="7">
        <v>10</v>
      </c>
      <c r="H112" s="8">
        <v>139.15</v>
      </c>
      <c r="I112" s="6"/>
      <c r="K112" s="5"/>
      <c r="L112" s="5"/>
      <c r="M112" s="5"/>
    </row>
    <row r="113" spans="2:13" s="13" customFormat="1" ht="20.100000000000001" customHeight="1">
      <c r="B113" s="6">
        <v>9</v>
      </c>
      <c r="C113" s="27" t="s">
        <v>1053</v>
      </c>
      <c r="D113" s="6" t="s">
        <v>7</v>
      </c>
      <c r="E113" s="6" t="s">
        <v>396</v>
      </c>
      <c r="F113" s="27" t="s">
        <v>412</v>
      </c>
      <c r="G113" s="7">
        <v>3</v>
      </c>
      <c r="H113" s="8">
        <v>37.950000000000003</v>
      </c>
      <c r="I113" s="6"/>
      <c r="K113" s="5"/>
      <c r="L113" s="5"/>
      <c r="M113" s="5"/>
    </row>
    <row r="114" spans="2:13" s="13" customFormat="1" ht="20.100000000000001" customHeight="1">
      <c r="B114" s="6">
        <v>10</v>
      </c>
      <c r="C114" s="27" t="s">
        <v>1054</v>
      </c>
      <c r="D114" s="6" t="s">
        <v>7</v>
      </c>
      <c r="E114" s="6" t="s">
        <v>396</v>
      </c>
      <c r="F114" s="27" t="s">
        <v>413</v>
      </c>
      <c r="G114" s="7">
        <v>10</v>
      </c>
      <c r="H114" s="8">
        <v>126.5</v>
      </c>
      <c r="I114" s="6"/>
      <c r="K114" s="5"/>
      <c r="L114" s="5"/>
      <c r="M114" s="5"/>
    </row>
    <row r="115" spans="2:13" s="13" customFormat="1" ht="20.100000000000001" customHeight="1">
      <c r="B115" s="6">
        <v>11</v>
      </c>
      <c r="C115" s="27" t="s">
        <v>1055</v>
      </c>
      <c r="D115" s="6" t="s">
        <v>7</v>
      </c>
      <c r="E115" s="6" t="s">
        <v>396</v>
      </c>
      <c r="F115" s="27" t="s">
        <v>414</v>
      </c>
      <c r="G115" s="7">
        <v>34</v>
      </c>
      <c r="H115" s="8">
        <v>430.1</v>
      </c>
      <c r="I115" s="6"/>
      <c r="K115" s="5"/>
      <c r="L115" s="5"/>
      <c r="M115" s="5"/>
    </row>
    <row r="116" spans="2:13" s="13" customFormat="1" ht="20.100000000000001" customHeight="1">
      <c r="B116" s="6">
        <v>12</v>
      </c>
      <c r="C116" s="27" t="s">
        <v>1057</v>
      </c>
      <c r="D116" s="6" t="s">
        <v>7</v>
      </c>
      <c r="E116" s="6" t="s">
        <v>396</v>
      </c>
      <c r="F116" s="27" t="s">
        <v>415</v>
      </c>
      <c r="G116" s="7">
        <v>17</v>
      </c>
      <c r="H116" s="8">
        <v>215.05</v>
      </c>
      <c r="I116" s="6"/>
      <c r="K116" s="5"/>
      <c r="L116" s="5"/>
      <c r="M116" s="5"/>
    </row>
    <row r="117" spans="2:13" s="13" customFormat="1" ht="20.100000000000001" customHeight="1">
      <c r="B117" s="6">
        <v>13</v>
      </c>
      <c r="C117" s="27" t="s">
        <v>1058</v>
      </c>
      <c r="D117" s="6" t="s">
        <v>7</v>
      </c>
      <c r="E117" s="6" t="s">
        <v>396</v>
      </c>
      <c r="F117" s="27" t="s">
        <v>416</v>
      </c>
      <c r="G117" s="7">
        <v>9</v>
      </c>
      <c r="H117" s="8">
        <v>113.85</v>
      </c>
      <c r="I117" s="6"/>
      <c r="K117" s="5"/>
      <c r="L117" s="5"/>
      <c r="M117" s="5"/>
    </row>
    <row r="118" spans="2:13" s="13" customFormat="1" ht="20.100000000000001" customHeight="1">
      <c r="B118" s="6">
        <v>14</v>
      </c>
      <c r="C118" s="27" t="s">
        <v>1059</v>
      </c>
      <c r="D118" s="6" t="s">
        <v>7</v>
      </c>
      <c r="E118" s="6" t="s">
        <v>396</v>
      </c>
      <c r="F118" s="27" t="s">
        <v>417</v>
      </c>
      <c r="G118" s="7">
        <v>18</v>
      </c>
      <c r="H118" s="8">
        <v>227.7</v>
      </c>
      <c r="I118" s="6"/>
      <c r="K118" s="5"/>
      <c r="L118" s="5"/>
      <c r="M118" s="5"/>
    </row>
    <row r="119" spans="2:13" s="13" customFormat="1" ht="20.100000000000001" customHeight="1">
      <c r="B119" s="6">
        <v>15</v>
      </c>
      <c r="C119" s="27" t="s">
        <v>1060</v>
      </c>
      <c r="D119" s="6" t="s">
        <v>7</v>
      </c>
      <c r="E119" s="6" t="s">
        <v>396</v>
      </c>
      <c r="F119" s="27" t="s">
        <v>418</v>
      </c>
      <c r="G119" s="7">
        <v>24</v>
      </c>
      <c r="H119" s="8">
        <v>303.60000000000002</v>
      </c>
      <c r="I119" s="6"/>
      <c r="K119" s="5"/>
      <c r="L119" s="5"/>
      <c r="M119" s="5"/>
    </row>
    <row r="120" spans="2:13" s="13" customFormat="1" ht="20.100000000000001" customHeight="1">
      <c r="B120" s="6">
        <v>16</v>
      </c>
      <c r="C120" s="27" t="s">
        <v>1061</v>
      </c>
      <c r="D120" s="6" t="s">
        <v>7</v>
      </c>
      <c r="E120" s="6" t="s">
        <v>396</v>
      </c>
      <c r="F120" s="27" t="s">
        <v>419</v>
      </c>
      <c r="G120" s="7">
        <v>10</v>
      </c>
      <c r="H120" s="8">
        <v>126.5</v>
      </c>
      <c r="I120" s="6"/>
      <c r="K120" s="5"/>
      <c r="L120" s="5"/>
      <c r="M120" s="5"/>
    </row>
    <row r="121" spans="2:13" s="13" customFormat="1" ht="20.100000000000001" customHeight="1">
      <c r="B121" s="6">
        <v>17</v>
      </c>
      <c r="C121" s="27" t="s">
        <v>1062</v>
      </c>
      <c r="D121" s="6" t="s">
        <v>7</v>
      </c>
      <c r="E121" s="6" t="s">
        <v>396</v>
      </c>
      <c r="F121" s="27" t="s">
        <v>420</v>
      </c>
      <c r="G121" s="7">
        <v>7</v>
      </c>
      <c r="H121" s="8">
        <v>213</v>
      </c>
      <c r="I121" s="6"/>
      <c r="K121" s="5"/>
      <c r="L121" s="5"/>
      <c r="M121" s="5"/>
    </row>
    <row r="122" spans="2:13" s="13" customFormat="1" ht="20.100000000000001" customHeight="1">
      <c r="B122" s="6">
        <v>18</v>
      </c>
      <c r="C122" s="27" t="s">
        <v>1063</v>
      </c>
      <c r="D122" s="6" t="s">
        <v>7</v>
      </c>
      <c r="E122" s="6" t="s">
        <v>396</v>
      </c>
      <c r="F122" s="27" t="s">
        <v>421</v>
      </c>
      <c r="G122" s="7">
        <v>4</v>
      </c>
      <c r="H122" s="8">
        <v>50.6</v>
      </c>
      <c r="I122" s="6"/>
      <c r="K122" s="5"/>
      <c r="L122" s="5"/>
      <c r="M122" s="5"/>
    </row>
    <row r="123" spans="2:13" s="13" customFormat="1" ht="20.100000000000001" customHeight="1">
      <c r="B123" s="6">
        <v>19</v>
      </c>
      <c r="C123" s="27" t="s">
        <v>1064</v>
      </c>
      <c r="D123" s="6" t="s">
        <v>7</v>
      </c>
      <c r="E123" s="6" t="s">
        <v>396</v>
      </c>
      <c r="F123" s="27" t="s">
        <v>422</v>
      </c>
      <c r="G123" s="7">
        <v>10</v>
      </c>
      <c r="H123" s="8">
        <v>96.2</v>
      </c>
      <c r="I123" s="6"/>
      <c r="K123" s="5"/>
      <c r="L123" s="5"/>
      <c r="M123" s="5"/>
    </row>
    <row r="124" spans="2:13" s="13" customFormat="1" ht="20.100000000000001" customHeight="1">
      <c r="B124" s="6">
        <v>20</v>
      </c>
      <c r="C124" s="27" t="s">
        <v>472</v>
      </c>
      <c r="D124" s="6" t="s">
        <v>7</v>
      </c>
      <c r="E124" s="6" t="s">
        <v>396</v>
      </c>
      <c r="F124" s="27" t="s">
        <v>423</v>
      </c>
      <c r="G124" s="7">
        <v>9</v>
      </c>
      <c r="H124" s="8">
        <v>163.30000000000001</v>
      </c>
      <c r="I124" s="6"/>
      <c r="K124" s="5"/>
      <c r="L124" s="5"/>
      <c r="M124" s="5"/>
    </row>
    <row r="125" spans="2:13" s="13" customFormat="1" ht="20.100000000000001" customHeight="1">
      <c r="B125" s="6">
        <v>21</v>
      </c>
      <c r="C125" s="27" t="s">
        <v>473</v>
      </c>
      <c r="D125" s="6" t="s">
        <v>7</v>
      </c>
      <c r="E125" s="6" t="s">
        <v>396</v>
      </c>
      <c r="F125" s="27" t="s">
        <v>424</v>
      </c>
      <c r="G125" s="7">
        <v>5</v>
      </c>
      <c r="H125" s="8">
        <v>165.3</v>
      </c>
      <c r="I125" s="6"/>
      <c r="K125" s="5"/>
      <c r="L125" s="5"/>
      <c r="M125" s="5"/>
    </row>
    <row r="126" spans="2:13" s="13" customFormat="1" ht="20.100000000000001" customHeight="1">
      <c r="B126" s="6">
        <v>22</v>
      </c>
      <c r="C126" s="84" t="s">
        <v>1065</v>
      </c>
      <c r="D126" s="85" t="s">
        <v>7</v>
      </c>
      <c r="E126" s="85" t="s">
        <v>243</v>
      </c>
      <c r="F126" s="84" t="s">
        <v>1067</v>
      </c>
      <c r="G126" s="86">
        <v>20</v>
      </c>
      <c r="H126" s="56">
        <v>583.1</v>
      </c>
      <c r="I126" s="85"/>
      <c r="K126" s="5"/>
      <c r="L126" s="5" t="s">
        <v>1304</v>
      </c>
      <c r="M126" s="5"/>
    </row>
    <row r="127" spans="2:13" s="13" customFormat="1" ht="20.100000000000001" customHeight="1">
      <c r="B127" s="6">
        <v>23</v>
      </c>
      <c r="C127" s="27" t="s">
        <v>1068</v>
      </c>
      <c r="D127" s="6" t="s">
        <v>7</v>
      </c>
      <c r="E127" s="6" t="s">
        <v>397</v>
      </c>
      <c r="F127" s="27" t="s">
        <v>425</v>
      </c>
      <c r="G127" s="7">
        <v>42</v>
      </c>
      <c r="H127" s="8">
        <v>1171</v>
      </c>
      <c r="I127" s="6"/>
      <c r="K127" s="5"/>
      <c r="L127" s="5"/>
      <c r="M127" s="5"/>
    </row>
    <row r="128" spans="2:13" s="13" customFormat="1" ht="20.100000000000001" customHeight="1">
      <c r="B128" s="6">
        <v>24</v>
      </c>
      <c r="C128" s="27" t="s">
        <v>1069</v>
      </c>
      <c r="D128" s="6" t="s">
        <v>7</v>
      </c>
      <c r="E128" s="6" t="s">
        <v>397</v>
      </c>
      <c r="F128" s="27" t="s">
        <v>426</v>
      </c>
      <c r="G128" s="7">
        <v>7</v>
      </c>
      <c r="H128" s="8">
        <v>225</v>
      </c>
      <c r="I128" s="6"/>
      <c r="K128" s="5"/>
      <c r="L128" s="5" t="s">
        <v>1306</v>
      </c>
      <c r="M128" s="5"/>
    </row>
    <row r="129" spans="2:13" s="13" customFormat="1" ht="20.100000000000001" customHeight="1">
      <c r="B129" s="6">
        <v>25</v>
      </c>
      <c r="C129" s="27" t="s">
        <v>1512</v>
      </c>
      <c r="D129" s="6" t="s">
        <v>7</v>
      </c>
      <c r="E129" s="6" t="s">
        <v>398</v>
      </c>
      <c r="F129" s="27" t="s">
        <v>427</v>
      </c>
      <c r="G129" s="7">
        <v>26</v>
      </c>
      <c r="H129" s="8">
        <v>847</v>
      </c>
      <c r="I129" s="6"/>
      <c r="K129" s="5"/>
      <c r="L129" s="5"/>
      <c r="M129" s="5"/>
    </row>
    <row r="130" spans="2:13" s="13" customFormat="1" ht="20.100000000000001" customHeight="1">
      <c r="B130" s="6">
        <v>26</v>
      </c>
      <c r="C130" s="27" t="s">
        <v>1071</v>
      </c>
      <c r="D130" s="6" t="s">
        <v>7</v>
      </c>
      <c r="E130" s="6" t="s">
        <v>398</v>
      </c>
      <c r="F130" s="27" t="s">
        <v>1072</v>
      </c>
      <c r="G130" s="7">
        <v>36</v>
      </c>
      <c r="H130" s="8">
        <v>881</v>
      </c>
      <c r="I130" s="6"/>
      <c r="K130" s="5"/>
      <c r="L130" s="5"/>
      <c r="M130" s="5"/>
    </row>
    <row r="131" spans="2:13" s="13" customFormat="1" ht="20.100000000000001" customHeight="1">
      <c r="B131" s="6">
        <v>27</v>
      </c>
      <c r="C131" s="27" t="s">
        <v>1073</v>
      </c>
      <c r="D131" s="6" t="s">
        <v>7</v>
      </c>
      <c r="E131" s="6" t="s">
        <v>398</v>
      </c>
      <c r="F131" s="27" t="s">
        <v>428</v>
      </c>
      <c r="G131" s="7">
        <v>13</v>
      </c>
      <c r="H131" s="8">
        <v>367.6</v>
      </c>
      <c r="I131" s="6"/>
      <c r="K131" s="5"/>
      <c r="L131" s="5"/>
      <c r="M131" s="5"/>
    </row>
    <row r="132" spans="2:13" s="13" customFormat="1" ht="20.100000000000001" customHeight="1">
      <c r="B132" s="6">
        <v>28</v>
      </c>
      <c r="C132" s="27" t="s">
        <v>1513</v>
      </c>
      <c r="D132" s="6" t="s">
        <v>7</v>
      </c>
      <c r="E132" s="6" t="s">
        <v>398</v>
      </c>
      <c r="F132" s="27" t="s">
        <v>429</v>
      </c>
      <c r="G132" s="7">
        <v>15</v>
      </c>
      <c r="H132" s="8">
        <v>164.45</v>
      </c>
      <c r="I132" s="6"/>
      <c r="K132" s="5"/>
      <c r="L132" s="5"/>
      <c r="M132" s="5"/>
    </row>
    <row r="133" spans="2:13" s="13" customFormat="1" ht="20.100000000000001" customHeight="1">
      <c r="B133" s="6">
        <v>29</v>
      </c>
      <c r="C133" s="27" t="s">
        <v>474</v>
      </c>
      <c r="D133" s="6" t="s">
        <v>7</v>
      </c>
      <c r="E133" s="6" t="s">
        <v>398</v>
      </c>
      <c r="F133" s="27" t="s">
        <v>430</v>
      </c>
      <c r="G133" s="7">
        <v>8</v>
      </c>
      <c r="H133" s="8">
        <v>261.89999999999998</v>
      </c>
      <c r="I133" s="6"/>
      <c r="K133" s="5"/>
      <c r="L133" s="5"/>
      <c r="M133" s="5"/>
    </row>
    <row r="134" spans="2:13" s="13" customFormat="1" ht="20.100000000000001" customHeight="1">
      <c r="B134" s="6">
        <v>30</v>
      </c>
      <c r="C134" s="27" t="s">
        <v>1074</v>
      </c>
      <c r="D134" s="6" t="s">
        <v>7</v>
      </c>
      <c r="E134" s="6" t="s">
        <v>398</v>
      </c>
      <c r="F134" s="27" t="s">
        <v>431</v>
      </c>
      <c r="G134" s="7">
        <v>8</v>
      </c>
      <c r="H134" s="8">
        <v>215.9</v>
      </c>
      <c r="I134" s="6"/>
      <c r="K134" s="5"/>
      <c r="L134" s="5"/>
      <c r="M134" s="5"/>
    </row>
    <row r="135" spans="2:13" s="13" customFormat="1" ht="20.100000000000001" customHeight="1">
      <c r="B135" s="6">
        <v>31</v>
      </c>
      <c r="C135" s="27" t="s">
        <v>1075</v>
      </c>
      <c r="D135" s="6" t="s">
        <v>7</v>
      </c>
      <c r="E135" s="6" t="s">
        <v>398</v>
      </c>
      <c r="F135" s="27" t="s">
        <v>432</v>
      </c>
      <c r="G135" s="7">
        <v>12</v>
      </c>
      <c r="H135" s="8">
        <v>291.39999999999998</v>
      </c>
      <c r="I135" s="6"/>
      <c r="K135" s="5"/>
      <c r="L135" s="5"/>
      <c r="M135" s="5"/>
    </row>
    <row r="136" spans="2:13" s="13" customFormat="1" ht="20.100000000000001" customHeight="1">
      <c r="B136" s="6">
        <v>32</v>
      </c>
      <c r="C136" s="27" t="s">
        <v>1076</v>
      </c>
      <c r="D136" s="6" t="s">
        <v>7</v>
      </c>
      <c r="E136" s="6" t="s">
        <v>398</v>
      </c>
      <c r="F136" s="27" t="s">
        <v>367</v>
      </c>
      <c r="G136" s="7">
        <v>3</v>
      </c>
      <c r="H136" s="8">
        <v>109.8</v>
      </c>
      <c r="I136" s="6"/>
      <c r="K136" s="5"/>
      <c r="L136" s="5"/>
      <c r="M136" s="5"/>
    </row>
    <row r="137" spans="2:13" s="13" customFormat="1" ht="20.100000000000001" customHeight="1">
      <c r="B137" s="6">
        <v>33</v>
      </c>
      <c r="C137" s="27" t="s">
        <v>1077</v>
      </c>
      <c r="D137" s="6" t="s">
        <v>7</v>
      </c>
      <c r="E137" s="6" t="s">
        <v>398</v>
      </c>
      <c r="F137" s="27" t="s">
        <v>433</v>
      </c>
      <c r="G137" s="7">
        <v>8</v>
      </c>
      <c r="H137" s="8">
        <v>288.2</v>
      </c>
      <c r="I137" s="6"/>
      <c r="K137" s="5"/>
      <c r="L137" s="5"/>
      <c r="M137" s="5"/>
    </row>
    <row r="138" spans="2:13" s="13" customFormat="1" ht="20.100000000000001" customHeight="1">
      <c r="B138" s="6">
        <v>34</v>
      </c>
      <c r="C138" s="27" t="s">
        <v>1078</v>
      </c>
      <c r="D138" s="6" t="s">
        <v>7</v>
      </c>
      <c r="E138" s="6" t="s">
        <v>248</v>
      </c>
      <c r="F138" s="27" t="s">
        <v>434</v>
      </c>
      <c r="G138" s="7">
        <v>2</v>
      </c>
      <c r="H138" s="8">
        <v>70.400000000000006</v>
      </c>
      <c r="I138" s="6"/>
      <c r="K138" s="5"/>
      <c r="L138" s="5"/>
      <c r="M138" s="5"/>
    </row>
    <row r="139" spans="2:13" s="13" customFormat="1" ht="20.100000000000001" customHeight="1">
      <c r="B139" s="6">
        <v>35</v>
      </c>
      <c r="C139" s="27" t="s">
        <v>1339</v>
      </c>
      <c r="D139" s="6" t="s">
        <v>7</v>
      </c>
      <c r="E139" s="6" t="s">
        <v>248</v>
      </c>
      <c r="F139" s="27" t="s">
        <v>1340</v>
      </c>
      <c r="G139" s="7">
        <v>8</v>
      </c>
      <c r="H139" s="8">
        <v>261</v>
      </c>
      <c r="I139" s="6"/>
      <c r="K139" s="5"/>
      <c r="L139" s="5" t="s">
        <v>1341</v>
      </c>
      <c r="M139" s="5"/>
    </row>
    <row r="140" spans="2:13" s="13" customFormat="1" ht="20.100000000000001" customHeight="1">
      <c r="B140" s="6">
        <v>36</v>
      </c>
      <c r="C140" s="27" t="s">
        <v>1514</v>
      </c>
      <c r="D140" s="6" t="s">
        <v>7</v>
      </c>
      <c r="E140" s="6" t="s">
        <v>248</v>
      </c>
      <c r="F140" s="27" t="s">
        <v>1515</v>
      </c>
      <c r="G140" s="7">
        <v>4</v>
      </c>
      <c r="H140" s="8">
        <v>146.5</v>
      </c>
      <c r="I140" s="6"/>
      <c r="K140" s="5"/>
      <c r="L140" s="5" t="s">
        <v>1341</v>
      </c>
      <c r="M140" s="5"/>
    </row>
    <row r="141" spans="2:13" s="13" customFormat="1" ht="20.100000000000001" customHeight="1">
      <c r="B141" s="6">
        <v>37</v>
      </c>
      <c r="C141" s="27" t="s">
        <v>1079</v>
      </c>
      <c r="D141" s="6" t="s">
        <v>7</v>
      </c>
      <c r="E141" s="6" t="s">
        <v>400</v>
      </c>
      <c r="F141" s="27" t="s">
        <v>444</v>
      </c>
      <c r="G141" s="7">
        <v>10</v>
      </c>
      <c r="H141" s="8">
        <v>261</v>
      </c>
      <c r="I141" s="6"/>
      <c r="K141" s="5"/>
      <c r="L141" s="5"/>
      <c r="M141" s="5"/>
    </row>
    <row r="142" spans="2:13" s="13" customFormat="1" ht="20.100000000000001" customHeight="1">
      <c r="B142" s="6">
        <v>38</v>
      </c>
      <c r="C142" s="27" t="s">
        <v>1080</v>
      </c>
      <c r="D142" s="6" t="s">
        <v>7</v>
      </c>
      <c r="E142" s="6" t="s">
        <v>399</v>
      </c>
      <c r="F142" s="27" t="s">
        <v>435</v>
      </c>
      <c r="G142" s="7">
        <v>3</v>
      </c>
      <c r="H142" s="8">
        <v>65.5</v>
      </c>
      <c r="I142" s="6"/>
      <c r="K142" s="5"/>
      <c r="L142" s="5"/>
      <c r="M142" s="5"/>
    </row>
    <row r="143" spans="2:13" s="13" customFormat="1" ht="20.100000000000001" customHeight="1">
      <c r="B143" s="6">
        <v>39</v>
      </c>
      <c r="C143" s="27" t="s">
        <v>1081</v>
      </c>
      <c r="D143" s="6" t="s">
        <v>7</v>
      </c>
      <c r="E143" s="6" t="s">
        <v>399</v>
      </c>
      <c r="F143" s="27" t="s">
        <v>436</v>
      </c>
      <c r="G143" s="7">
        <v>3</v>
      </c>
      <c r="H143" s="8">
        <v>65.5</v>
      </c>
      <c r="I143" s="6"/>
      <c r="K143" s="5"/>
      <c r="L143" s="5"/>
      <c r="M143" s="5"/>
    </row>
    <row r="144" spans="2:13" s="13" customFormat="1" ht="20.100000000000001" customHeight="1">
      <c r="B144" s="6">
        <v>40</v>
      </c>
      <c r="C144" s="27" t="s">
        <v>1082</v>
      </c>
      <c r="D144" s="6" t="s">
        <v>7</v>
      </c>
      <c r="E144" s="6" t="s">
        <v>399</v>
      </c>
      <c r="F144" s="27" t="s">
        <v>437</v>
      </c>
      <c r="G144" s="7">
        <v>16</v>
      </c>
      <c r="H144" s="8">
        <v>429</v>
      </c>
      <c r="I144" s="6"/>
      <c r="K144" s="5"/>
      <c r="L144" s="5"/>
      <c r="M144" s="5"/>
    </row>
    <row r="145" spans="2:13" s="13" customFormat="1" ht="20.100000000000001" customHeight="1">
      <c r="B145" s="6">
        <v>41</v>
      </c>
      <c r="C145" s="27" t="s">
        <v>1083</v>
      </c>
      <c r="D145" s="6" t="s">
        <v>7</v>
      </c>
      <c r="E145" s="6" t="s">
        <v>399</v>
      </c>
      <c r="F145" s="27" t="s">
        <v>438</v>
      </c>
      <c r="G145" s="7">
        <v>7</v>
      </c>
      <c r="H145" s="8">
        <v>216</v>
      </c>
      <c r="I145" s="6"/>
      <c r="K145" s="5"/>
      <c r="L145" s="5" t="s">
        <v>1307</v>
      </c>
      <c r="M145" s="5"/>
    </row>
    <row r="146" spans="2:13" s="13" customFormat="1" ht="20.100000000000001" customHeight="1">
      <c r="B146" s="6">
        <v>42</v>
      </c>
      <c r="C146" s="27" t="s">
        <v>1085</v>
      </c>
      <c r="D146" s="6" t="s">
        <v>7</v>
      </c>
      <c r="E146" s="6" t="s">
        <v>399</v>
      </c>
      <c r="F146" s="27" t="s">
        <v>439</v>
      </c>
      <c r="G146" s="7">
        <v>9</v>
      </c>
      <c r="H146" s="8">
        <v>287</v>
      </c>
      <c r="I146" s="6"/>
      <c r="K146" s="5"/>
      <c r="L146" s="5"/>
      <c r="M146" s="5"/>
    </row>
    <row r="147" spans="2:13" s="13" customFormat="1" ht="20.100000000000001" customHeight="1">
      <c r="B147" s="6">
        <v>43</v>
      </c>
      <c r="C147" s="27" t="s">
        <v>1086</v>
      </c>
      <c r="D147" s="6" t="s">
        <v>7</v>
      </c>
      <c r="E147" s="6" t="s">
        <v>399</v>
      </c>
      <c r="F147" s="27" t="s">
        <v>440</v>
      </c>
      <c r="G147" s="7">
        <v>10</v>
      </c>
      <c r="H147" s="8">
        <v>244.1</v>
      </c>
      <c r="I147" s="6"/>
      <c r="K147" s="5"/>
      <c r="L147" s="5"/>
      <c r="M147" s="5"/>
    </row>
    <row r="148" spans="2:13" s="13" customFormat="1" ht="20.100000000000001" customHeight="1">
      <c r="B148" s="6">
        <v>44</v>
      </c>
      <c r="C148" s="27" t="s">
        <v>1087</v>
      </c>
      <c r="D148" s="6" t="s">
        <v>7</v>
      </c>
      <c r="E148" s="6" t="s">
        <v>399</v>
      </c>
      <c r="F148" s="27" t="s">
        <v>441</v>
      </c>
      <c r="G148" s="7">
        <v>6</v>
      </c>
      <c r="H148" s="8">
        <v>268.10000000000002</v>
      </c>
      <c r="I148" s="6"/>
      <c r="K148" s="5"/>
      <c r="L148" s="5"/>
      <c r="M148" s="5"/>
    </row>
    <row r="149" spans="2:13" s="13" customFormat="1" ht="20.100000000000001" customHeight="1">
      <c r="B149" s="6">
        <v>45</v>
      </c>
      <c r="C149" s="27" t="s">
        <v>1088</v>
      </c>
      <c r="D149" s="6" t="s">
        <v>7</v>
      </c>
      <c r="E149" s="6" t="s">
        <v>399</v>
      </c>
      <c r="F149" s="27" t="s">
        <v>442</v>
      </c>
      <c r="G149" s="7">
        <v>40</v>
      </c>
      <c r="H149" s="8">
        <v>955.3</v>
      </c>
      <c r="I149" s="6"/>
      <c r="K149" s="5"/>
      <c r="L149" s="5"/>
      <c r="M149" s="5"/>
    </row>
    <row r="150" spans="2:13" s="13" customFormat="1" ht="20.100000000000001" customHeight="1">
      <c r="B150" s="6">
        <v>46</v>
      </c>
      <c r="C150" s="27" t="s">
        <v>1089</v>
      </c>
      <c r="D150" s="6" t="s">
        <v>7</v>
      </c>
      <c r="E150" s="6" t="s">
        <v>399</v>
      </c>
      <c r="F150" s="27" t="s">
        <v>443</v>
      </c>
      <c r="G150" s="7">
        <v>16</v>
      </c>
      <c r="H150" s="8">
        <v>421</v>
      </c>
      <c r="I150" s="6"/>
      <c r="K150" s="5"/>
      <c r="L150" s="5"/>
      <c r="M150" s="5"/>
    </row>
    <row r="151" spans="2:13" s="13" customFormat="1" ht="20.100000000000001" customHeight="1">
      <c r="B151" s="6">
        <v>47</v>
      </c>
      <c r="C151" s="27" t="s">
        <v>1090</v>
      </c>
      <c r="D151" s="6" t="s">
        <v>7</v>
      </c>
      <c r="E151" s="6" t="s">
        <v>400</v>
      </c>
      <c r="F151" s="27" t="s">
        <v>445</v>
      </c>
      <c r="G151" s="7">
        <v>3</v>
      </c>
      <c r="H151" s="8">
        <v>78.7</v>
      </c>
      <c r="I151" s="6"/>
      <c r="K151" s="5"/>
      <c r="L151" s="5"/>
      <c r="M151" s="5"/>
    </row>
    <row r="152" spans="2:13" s="13" customFormat="1" ht="20.100000000000001" customHeight="1">
      <c r="B152" s="6">
        <v>48</v>
      </c>
      <c r="C152" s="27" t="s">
        <v>1091</v>
      </c>
      <c r="D152" s="6" t="s">
        <v>7</v>
      </c>
      <c r="E152" s="6" t="s">
        <v>400</v>
      </c>
      <c r="F152" s="27" t="s">
        <v>446</v>
      </c>
      <c r="G152" s="7">
        <v>35</v>
      </c>
      <c r="H152" s="8">
        <v>739.6</v>
      </c>
      <c r="I152" s="6"/>
      <c r="K152" s="5"/>
      <c r="L152" s="5"/>
      <c r="M152" s="5"/>
    </row>
    <row r="153" spans="2:13" s="13" customFormat="1" ht="20.100000000000001" customHeight="1">
      <c r="B153" s="6">
        <v>49</v>
      </c>
      <c r="C153" s="27" t="s">
        <v>1092</v>
      </c>
      <c r="D153" s="6" t="s">
        <v>7</v>
      </c>
      <c r="E153" s="6" t="s">
        <v>400</v>
      </c>
      <c r="F153" s="27" t="s">
        <v>447</v>
      </c>
      <c r="G153" s="7">
        <v>43</v>
      </c>
      <c r="H153" s="8">
        <v>1042</v>
      </c>
      <c r="I153" s="6"/>
      <c r="K153" s="5"/>
      <c r="L153" s="5"/>
      <c r="M153" s="5"/>
    </row>
    <row r="154" spans="2:13" s="13" customFormat="1" ht="20.100000000000001" customHeight="1">
      <c r="B154" s="6">
        <v>50</v>
      </c>
      <c r="C154" s="27" t="s">
        <v>1093</v>
      </c>
      <c r="D154" s="6" t="s">
        <v>7</v>
      </c>
      <c r="E154" s="6" t="s">
        <v>400</v>
      </c>
      <c r="F154" s="27" t="s">
        <v>448</v>
      </c>
      <c r="G154" s="7">
        <v>12</v>
      </c>
      <c r="H154" s="8">
        <v>327</v>
      </c>
      <c r="I154" s="6"/>
      <c r="K154" s="5"/>
      <c r="L154" s="5"/>
      <c r="M154" s="5"/>
    </row>
    <row r="155" spans="2:13" s="13" customFormat="1" ht="20.100000000000001" customHeight="1">
      <c r="B155" s="6">
        <v>51</v>
      </c>
      <c r="C155" s="27" t="s">
        <v>1094</v>
      </c>
      <c r="D155" s="6" t="s">
        <v>7</v>
      </c>
      <c r="E155" s="6" t="s">
        <v>400</v>
      </c>
      <c r="F155" s="27" t="s">
        <v>449</v>
      </c>
      <c r="G155" s="7">
        <v>17</v>
      </c>
      <c r="H155" s="8">
        <v>323</v>
      </c>
      <c r="I155" s="6"/>
      <c r="K155" s="5"/>
      <c r="L155" s="5"/>
      <c r="M155" s="5"/>
    </row>
    <row r="156" spans="2:13" s="13" customFormat="1" ht="20.100000000000001" customHeight="1">
      <c r="B156" s="6">
        <v>52</v>
      </c>
      <c r="C156" s="27" t="s">
        <v>1095</v>
      </c>
      <c r="D156" s="6" t="s">
        <v>7</v>
      </c>
      <c r="E156" s="6" t="s">
        <v>400</v>
      </c>
      <c r="F156" s="27" t="s">
        <v>450</v>
      </c>
      <c r="G156" s="7">
        <v>9</v>
      </c>
      <c r="H156" s="8">
        <v>253.9</v>
      </c>
      <c r="I156" s="6"/>
      <c r="K156" s="5"/>
      <c r="L156" s="5"/>
      <c r="M156" s="5"/>
    </row>
    <row r="157" spans="2:13" s="13" customFormat="1" ht="20.100000000000001" customHeight="1">
      <c r="B157" s="6">
        <v>53</v>
      </c>
      <c r="C157" s="27" t="s">
        <v>1096</v>
      </c>
      <c r="D157" s="6" t="s">
        <v>7</v>
      </c>
      <c r="E157" s="6" t="s">
        <v>400</v>
      </c>
      <c r="F157" s="27" t="s">
        <v>451</v>
      </c>
      <c r="G157" s="7">
        <v>16</v>
      </c>
      <c r="H157" s="8">
        <v>152.6</v>
      </c>
      <c r="I157" s="6"/>
      <c r="K157" s="5"/>
      <c r="L157" s="5"/>
      <c r="M157" s="5"/>
    </row>
    <row r="158" spans="2:13" s="13" customFormat="1" ht="20.100000000000001" customHeight="1">
      <c r="B158" s="6">
        <v>54</v>
      </c>
      <c r="C158" s="27" t="s">
        <v>1097</v>
      </c>
      <c r="D158" s="6" t="s">
        <v>7</v>
      </c>
      <c r="E158" s="6" t="s">
        <v>400</v>
      </c>
      <c r="F158" s="27" t="s">
        <v>452</v>
      </c>
      <c r="G158" s="7">
        <v>8</v>
      </c>
      <c r="H158" s="8">
        <v>106.8</v>
      </c>
      <c r="I158" s="6"/>
      <c r="K158" s="5"/>
      <c r="L158" s="5"/>
      <c r="M158" s="5"/>
    </row>
    <row r="159" spans="2:13" s="13" customFormat="1" ht="20.100000000000001" customHeight="1">
      <c r="B159" s="6">
        <v>55</v>
      </c>
      <c r="C159" s="27" t="s">
        <v>1098</v>
      </c>
      <c r="D159" s="6" t="s">
        <v>7</v>
      </c>
      <c r="E159" s="6" t="s">
        <v>400</v>
      </c>
      <c r="F159" s="27" t="s">
        <v>453</v>
      </c>
      <c r="G159" s="7">
        <v>12</v>
      </c>
      <c r="H159" s="8">
        <v>300</v>
      </c>
      <c r="I159" s="6"/>
      <c r="K159" s="5"/>
      <c r="L159" s="5"/>
      <c r="M159" s="5"/>
    </row>
    <row r="160" spans="2:13" s="13" customFormat="1" ht="20.100000000000001" customHeight="1">
      <c r="B160" s="6">
        <v>56</v>
      </c>
      <c r="C160" s="27" t="s">
        <v>1099</v>
      </c>
      <c r="D160" s="6" t="s">
        <v>7</v>
      </c>
      <c r="E160" s="6" t="s">
        <v>400</v>
      </c>
      <c r="F160" s="27" t="s">
        <v>454</v>
      </c>
      <c r="G160" s="7">
        <v>14</v>
      </c>
      <c r="H160" s="8">
        <v>366</v>
      </c>
      <c r="I160" s="6"/>
      <c r="K160" s="5"/>
      <c r="L160" s="5"/>
      <c r="M160" s="5"/>
    </row>
    <row r="161" spans="2:13" s="13" customFormat="1" ht="20.100000000000001" customHeight="1">
      <c r="B161" s="6">
        <v>57</v>
      </c>
      <c r="C161" s="27" t="s">
        <v>1100</v>
      </c>
      <c r="D161" s="6" t="s">
        <v>7</v>
      </c>
      <c r="E161" s="6" t="s">
        <v>400</v>
      </c>
      <c r="F161" s="27" t="s">
        <v>455</v>
      </c>
      <c r="G161" s="7">
        <v>16</v>
      </c>
      <c r="H161" s="8">
        <v>522</v>
      </c>
      <c r="I161" s="6"/>
      <c r="K161" s="5"/>
      <c r="L161" s="5"/>
      <c r="M161" s="5"/>
    </row>
    <row r="162" spans="2:13" s="13" customFormat="1" ht="20.100000000000001" customHeight="1">
      <c r="B162" s="6">
        <v>58</v>
      </c>
      <c r="C162" s="27" t="s">
        <v>1342</v>
      </c>
      <c r="D162" s="6" t="s">
        <v>7</v>
      </c>
      <c r="E162" s="6" t="s">
        <v>253</v>
      </c>
      <c r="F162" s="27" t="s">
        <v>1343</v>
      </c>
      <c r="G162" s="7">
        <v>6</v>
      </c>
      <c r="H162" s="8">
        <v>132.9</v>
      </c>
      <c r="I162" s="6"/>
      <c r="K162" s="5"/>
      <c r="L162" s="5"/>
      <c r="M162" s="5"/>
    </row>
    <row r="163" spans="2:13" s="13" customFormat="1" ht="20.100000000000001" customHeight="1">
      <c r="B163" s="6">
        <v>59</v>
      </c>
      <c r="C163" s="27" t="s">
        <v>1101</v>
      </c>
      <c r="D163" s="6" t="s">
        <v>7</v>
      </c>
      <c r="E163" s="6" t="s">
        <v>400</v>
      </c>
      <c r="F163" s="27" t="s">
        <v>456</v>
      </c>
      <c r="G163" s="7">
        <v>4</v>
      </c>
      <c r="H163" s="8">
        <v>115.5</v>
      </c>
      <c r="I163" s="6"/>
      <c r="K163" s="5"/>
      <c r="L163" s="5"/>
      <c r="M163" s="5"/>
    </row>
    <row r="164" spans="2:13" s="13" customFormat="1" ht="20.100000000000001" customHeight="1">
      <c r="B164" s="6">
        <v>60</v>
      </c>
      <c r="C164" s="27" t="s">
        <v>1102</v>
      </c>
      <c r="D164" s="6" t="s">
        <v>7</v>
      </c>
      <c r="E164" s="6" t="s">
        <v>400</v>
      </c>
      <c r="F164" s="27" t="s">
        <v>457</v>
      </c>
      <c r="G164" s="7">
        <v>5</v>
      </c>
      <c r="H164" s="8">
        <v>143.4</v>
      </c>
      <c r="I164" s="6"/>
      <c r="K164" s="5"/>
      <c r="L164" s="5"/>
      <c r="M164" s="5"/>
    </row>
    <row r="165" spans="2:13" s="13" customFormat="1" ht="20.100000000000001" customHeight="1">
      <c r="B165" s="6">
        <v>61</v>
      </c>
      <c r="C165" s="27" t="s">
        <v>1103</v>
      </c>
      <c r="D165" s="6" t="s">
        <v>7</v>
      </c>
      <c r="E165" s="6" t="s">
        <v>400</v>
      </c>
      <c r="F165" s="27" t="s">
        <v>458</v>
      </c>
      <c r="G165" s="7">
        <v>2</v>
      </c>
      <c r="H165" s="8">
        <v>66.400000000000006</v>
      </c>
      <c r="I165" s="6"/>
      <c r="K165" s="5"/>
      <c r="L165" s="5"/>
      <c r="M165" s="5"/>
    </row>
    <row r="166" spans="2:13" s="13" customFormat="1" ht="20.100000000000001" customHeight="1">
      <c r="B166" s="6">
        <v>62</v>
      </c>
      <c r="C166" s="27" t="s">
        <v>1104</v>
      </c>
      <c r="D166" s="6" t="s">
        <v>7</v>
      </c>
      <c r="E166" s="6" t="s">
        <v>400</v>
      </c>
      <c r="F166" s="27" t="s">
        <v>459</v>
      </c>
      <c r="G166" s="7">
        <v>5</v>
      </c>
      <c r="H166" s="8">
        <v>104.8</v>
      </c>
      <c r="I166" s="6"/>
      <c r="K166" s="5"/>
      <c r="L166" s="5"/>
      <c r="M166" s="5"/>
    </row>
    <row r="167" spans="2:13" s="13" customFormat="1" ht="20.100000000000001" customHeight="1">
      <c r="B167" s="6">
        <v>63</v>
      </c>
      <c r="C167" s="27" t="s">
        <v>1105</v>
      </c>
      <c r="D167" s="6" t="s">
        <v>7</v>
      </c>
      <c r="E167" s="6" t="s">
        <v>400</v>
      </c>
      <c r="F167" s="27" t="s">
        <v>460</v>
      </c>
      <c r="G167" s="7">
        <v>4</v>
      </c>
      <c r="H167" s="8">
        <v>73.7</v>
      </c>
      <c r="I167" s="6"/>
      <c r="K167" s="5"/>
      <c r="L167" s="5"/>
      <c r="M167" s="5"/>
    </row>
    <row r="168" spans="2:13" s="13" customFormat="1" ht="20.100000000000001" customHeight="1">
      <c r="B168" s="6">
        <v>64</v>
      </c>
      <c r="C168" s="27" t="s">
        <v>1344</v>
      </c>
      <c r="D168" s="6" t="s">
        <v>7</v>
      </c>
      <c r="E168" s="6" t="s">
        <v>253</v>
      </c>
      <c r="F168" s="27" t="s">
        <v>1345</v>
      </c>
      <c r="G168" s="7">
        <v>2</v>
      </c>
      <c r="H168" s="8">
        <v>61.2</v>
      </c>
      <c r="I168" s="6"/>
      <c r="K168" s="5"/>
      <c r="L168" s="5"/>
      <c r="M168" s="5"/>
    </row>
    <row r="169" spans="2:13" s="13" customFormat="1" ht="20.100000000000001" customHeight="1">
      <c r="B169" s="6">
        <v>65</v>
      </c>
      <c r="C169" s="27" t="s">
        <v>1106</v>
      </c>
      <c r="D169" s="6" t="s">
        <v>7</v>
      </c>
      <c r="E169" s="6" t="s">
        <v>400</v>
      </c>
      <c r="F169" s="27" t="s">
        <v>461</v>
      </c>
      <c r="G169" s="7">
        <v>2</v>
      </c>
      <c r="H169" s="8">
        <v>57.2</v>
      </c>
      <c r="I169" s="6"/>
      <c r="K169" s="5"/>
      <c r="L169" s="5"/>
      <c r="M169" s="5"/>
    </row>
    <row r="170" spans="2:13" s="13" customFormat="1" ht="20.100000000000001" customHeight="1">
      <c r="B170" s="6">
        <v>66</v>
      </c>
      <c r="C170" s="27" t="s">
        <v>1107</v>
      </c>
      <c r="D170" s="6" t="s">
        <v>7</v>
      </c>
      <c r="E170" s="6" t="s">
        <v>401</v>
      </c>
      <c r="F170" s="27" t="s">
        <v>462</v>
      </c>
      <c r="G170" s="7">
        <v>28</v>
      </c>
      <c r="H170" s="8">
        <v>941.4</v>
      </c>
      <c r="I170" s="6"/>
      <c r="K170" s="5"/>
      <c r="L170" s="5"/>
      <c r="M170" s="5"/>
    </row>
    <row r="171" spans="2:13" s="13" customFormat="1" ht="20.100000000000001" customHeight="1">
      <c r="B171" s="6">
        <v>67</v>
      </c>
      <c r="C171" s="27" t="s">
        <v>1108</v>
      </c>
      <c r="D171" s="6" t="s">
        <v>7</v>
      </c>
      <c r="E171" s="6" t="s">
        <v>401</v>
      </c>
      <c r="F171" s="27" t="s">
        <v>463</v>
      </c>
      <c r="G171" s="7">
        <v>29</v>
      </c>
      <c r="H171" s="8">
        <v>725</v>
      </c>
      <c r="I171" s="6"/>
      <c r="K171" s="5"/>
      <c r="L171" s="5"/>
      <c r="M171" s="5"/>
    </row>
    <row r="172" spans="2:13" s="13" customFormat="1" ht="20.100000000000001" customHeight="1">
      <c r="B172" s="6">
        <v>68</v>
      </c>
      <c r="C172" s="27" t="s">
        <v>1109</v>
      </c>
      <c r="D172" s="6" t="s">
        <v>7</v>
      </c>
      <c r="E172" s="6" t="s">
        <v>401</v>
      </c>
      <c r="F172" s="27" t="s">
        <v>464</v>
      </c>
      <c r="G172" s="7">
        <v>11</v>
      </c>
      <c r="H172" s="8">
        <v>260</v>
      </c>
      <c r="I172" s="6"/>
      <c r="K172" s="5"/>
      <c r="L172" s="5"/>
      <c r="M172" s="5"/>
    </row>
    <row r="173" spans="2:13" s="13" customFormat="1" ht="20.100000000000001" customHeight="1">
      <c r="B173" s="6">
        <v>69</v>
      </c>
      <c r="C173" s="27" t="s">
        <v>1110</v>
      </c>
      <c r="D173" s="6" t="s">
        <v>7</v>
      </c>
      <c r="E173" s="6" t="s">
        <v>402</v>
      </c>
      <c r="F173" s="27" t="s">
        <v>465</v>
      </c>
      <c r="G173" s="7">
        <v>125</v>
      </c>
      <c r="H173" s="8">
        <v>3257</v>
      </c>
      <c r="I173" s="6"/>
      <c r="K173" s="5"/>
      <c r="L173" s="5"/>
      <c r="M173" s="5"/>
    </row>
    <row r="174" spans="2:13" s="13" customFormat="1" ht="20.100000000000001" customHeight="1">
      <c r="B174" s="6">
        <v>70</v>
      </c>
      <c r="C174" s="27" t="s">
        <v>1111</v>
      </c>
      <c r="D174" s="6" t="s">
        <v>7</v>
      </c>
      <c r="E174" s="6" t="s">
        <v>402</v>
      </c>
      <c r="F174" s="27" t="s">
        <v>466</v>
      </c>
      <c r="G174" s="7">
        <v>31</v>
      </c>
      <c r="H174" s="8">
        <v>860.2</v>
      </c>
      <c r="I174" s="6"/>
      <c r="K174" s="5"/>
      <c r="L174" s="5"/>
      <c r="M174" s="5"/>
    </row>
    <row r="175" spans="2:13" s="13" customFormat="1" ht="20.100000000000001" customHeight="1">
      <c r="B175" s="6">
        <v>71</v>
      </c>
      <c r="C175" s="27" t="s">
        <v>1112</v>
      </c>
      <c r="D175" s="6" t="s">
        <v>7</v>
      </c>
      <c r="E175" s="6" t="s">
        <v>402</v>
      </c>
      <c r="F175" s="27" t="s">
        <v>467</v>
      </c>
      <c r="G175" s="7">
        <v>2</v>
      </c>
      <c r="H175" s="8">
        <v>59.2</v>
      </c>
      <c r="I175" s="6"/>
      <c r="K175" s="5"/>
      <c r="L175" s="5"/>
      <c r="M175" s="5"/>
    </row>
    <row r="176" spans="2:13" s="13" customFormat="1" ht="20.100000000000001" customHeight="1">
      <c r="B176" s="6">
        <v>72</v>
      </c>
      <c r="C176" s="27" t="s">
        <v>1113</v>
      </c>
      <c r="D176" s="6" t="s">
        <v>7</v>
      </c>
      <c r="E176" s="6" t="s">
        <v>402</v>
      </c>
      <c r="F176" s="27" t="s">
        <v>468</v>
      </c>
      <c r="G176" s="7">
        <v>52</v>
      </c>
      <c r="H176" s="8">
        <v>1580</v>
      </c>
      <c r="I176" s="6"/>
      <c r="K176" s="5"/>
      <c r="L176" s="5"/>
      <c r="M176" s="5"/>
    </row>
    <row r="177" spans="2:13" s="13" customFormat="1" ht="20.25" customHeight="1">
      <c r="B177" s="6">
        <v>73</v>
      </c>
      <c r="C177" s="27" t="s">
        <v>1114</v>
      </c>
      <c r="D177" s="6" t="s">
        <v>7</v>
      </c>
      <c r="E177" s="6" t="s">
        <v>402</v>
      </c>
      <c r="F177" s="27" t="s">
        <v>469</v>
      </c>
      <c r="G177" s="7">
        <v>23</v>
      </c>
      <c r="H177" s="8">
        <v>300</v>
      </c>
      <c r="I177" s="6"/>
      <c r="K177" s="5"/>
      <c r="L177" s="5"/>
      <c r="M177" s="5"/>
    </row>
    <row r="178" spans="2:13" s="13" customFormat="1" ht="20.25" customHeight="1">
      <c r="B178" s="6">
        <v>74</v>
      </c>
      <c r="C178" s="27" t="s">
        <v>1346</v>
      </c>
      <c r="D178" s="6" t="s">
        <v>7</v>
      </c>
      <c r="E178" s="6" t="s">
        <v>1326</v>
      </c>
      <c r="F178" s="27" t="s">
        <v>1347</v>
      </c>
      <c r="G178" s="7">
        <v>10</v>
      </c>
      <c r="H178" s="8">
        <v>351.3</v>
      </c>
      <c r="I178" s="6"/>
      <c r="K178" s="5"/>
      <c r="L178" s="5" t="s">
        <v>1348</v>
      </c>
      <c r="M178" s="5"/>
    </row>
    <row r="179" spans="2:13" s="13" customFormat="1" ht="20.100000000000001" customHeight="1">
      <c r="B179" s="6">
        <v>75</v>
      </c>
      <c r="C179" s="27" t="s">
        <v>1115</v>
      </c>
      <c r="D179" s="6" t="s">
        <v>7</v>
      </c>
      <c r="E179" s="6" t="s">
        <v>403</v>
      </c>
      <c r="F179" s="27" t="s">
        <v>470</v>
      </c>
      <c r="G179" s="7">
        <v>2</v>
      </c>
      <c r="H179" s="8">
        <v>53.2</v>
      </c>
      <c r="I179" s="6"/>
      <c r="K179" s="5"/>
      <c r="L179" s="5"/>
      <c r="M179" s="5"/>
    </row>
    <row r="180" spans="2:13" s="13" customFormat="1" ht="20.100000000000001" customHeight="1">
      <c r="B180" s="18" t="s">
        <v>912</v>
      </c>
      <c r="C180" s="31">
        <f>COUNTA(C181:C188)</f>
        <v>8</v>
      </c>
      <c r="D180" s="18" t="s">
        <v>1116</v>
      </c>
      <c r="E180" s="18"/>
      <c r="F180" s="19"/>
      <c r="G180" s="20">
        <f>SUM(G181:G188)</f>
        <v>441</v>
      </c>
      <c r="H180" s="19"/>
      <c r="I180" s="19"/>
      <c r="K180" s="5"/>
      <c r="L180" s="5"/>
      <c r="M180" s="5"/>
    </row>
    <row r="181" spans="2:13" s="13" customFormat="1" ht="20.100000000000001" customHeight="1">
      <c r="B181" s="6">
        <v>1</v>
      </c>
      <c r="C181" s="27" t="s">
        <v>1117</v>
      </c>
      <c r="D181" s="6" t="s">
        <v>1116</v>
      </c>
      <c r="E181" s="6" t="s">
        <v>478</v>
      </c>
      <c r="F181" s="27" t="s">
        <v>1118</v>
      </c>
      <c r="G181" s="7">
        <v>30</v>
      </c>
      <c r="H181" s="8">
        <v>832.7</v>
      </c>
      <c r="I181" s="6"/>
      <c r="K181" s="5"/>
      <c r="L181" s="5"/>
      <c r="M181" s="5"/>
    </row>
    <row r="182" spans="2:13" s="13" customFormat="1" ht="20.100000000000001" customHeight="1">
      <c r="B182" s="6">
        <v>2</v>
      </c>
      <c r="C182" s="27" t="s">
        <v>1403</v>
      </c>
      <c r="D182" s="6" t="s">
        <v>1404</v>
      </c>
      <c r="E182" s="6" t="s">
        <v>1405</v>
      </c>
      <c r="F182" s="27" t="s">
        <v>1406</v>
      </c>
      <c r="G182" s="7">
        <v>150</v>
      </c>
      <c r="H182" s="8"/>
      <c r="I182" s="6"/>
      <c r="K182" s="5"/>
      <c r="L182" s="5"/>
      <c r="M182" s="5"/>
    </row>
    <row r="183" spans="2:13" s="13" customFormat="1" ht="20.100000000000001" customHeight="1">
      <c r="B183" s="6">
        <v>3</v>
      </c>
      <c r="C183" s="27" t="s">
        <v>1119</v>
      </c>
      <c r="D183" s="6" t="s">
        <v>1116</v>
      </c>
      <c r="E183" s="6" t="s">
        <v>475</v>
      </c>
      <c r="F183" s="27" t="s">
        <v>1120</v>
      </c>
      <c r="G183" s="7">
        <v>42</v>
      </c>
      <c r="H183" s="56">
        <v>556.6</v>
      </c>
      <c r="I183" s="6"/>
      <c r="K183" s="5"/>
      <c r="L183" s="5"/>
      <c r="M183" s="5"/>
    </row>
    <row r="184" spans="2:13" s="13" customFormat="1" ht="20.100000000000001" customHeight="1">
      <c r="B184" s="6">
        <v>4</v>
      </c>
      <c r="C184" s="27" t="s">
        <v>1121</v>
      </c>
      <c r="D184" s="6" t="s">
        <v>8</v>
      </c>
      <c r="E184" s="6" t="s">
        <v>476</v>
      </c>
      <c r="F184" s="27" t="s">
        <v>1122</v>
      </c>
      <c r="G184" s="7">
        <v>47</v>
      </c>
      <c r="H184" s="56">
        <v>1159.4000000000001</v>
      </c>
      <c r="I184" s="6"/>
      <c r="K184" s="5"/>
      <c r="L184" s="5"/>
      <c r="M184" s="5"/>
    </row>
    <row r="185" spans="2:13" s="13" customFormat="1" ht="20.100000000000001" customHeight="1">
      <c r="B185" s="6">
        <v>5</v>
      </c>
      <c r="C185" s="27" t="s">
        <v>1123</v>
      </c>
      <c r="D185" s="6" t="s">
        <v>1116</v>
      </c>
      <c r="E185" s="6" t="s">
        <v>476</v>
      </c>
      <c r="F185" s="27" t="s">
        <v>1124</v>
      </c>
      <c r="G185" s="7">
        <v>50</v>
      </c>
      <c r="H185" s="56">
        <v>1216.7</v>
      </c>
      <c r="I185" s="6"/>
      <c r="K185" s="5"/>
      <c r="L185" s="5"/>
      <c r="M185" s="5"/>
    </row>
    <row r="186" spans="2:13" s="13" customFormat="1" ht="20.100000000000001" customHeight="1">
      <c r="B186" s="6">
        <v>6</v>
      </c>
      <c r="C186" s="27" t="s">
        <v>1125</v>
      </c>
      <c r="D186" s="6" t="s">
        <v>1116</v>
      </c>
      <c r="E186" s="6" t="s">
        <v>476</v>
      </c>
      <c r="F186" s="27" t="s">
        <v>1126</v>
      </c>
      <c r="G186" s="7">
        <v>42</v>
      </c>
      <c r="H186" s="57">
        <v>1255.0999999999999</v>
      </c>
      <c r="I186" s="6"/>
      <c r="K186" s="5"/>
      <c r="L186" s="5"/>
      <c r="M186" s="5"/>
    </row>
    <row r="187" spans="2:13" s="13" customFormat="1" ht="20.100000000000001" customHeight="1">
      <c r="B187" s="6">
        <v>7</v>
      </c>
      <c r="C187" s="27" t="s">
        <v>1127</v>
      </c>
      <c r="D187" s="6" t="s">
        <v>1116</v>
      </c>
      <c r="E187" s="6" t="s">
        <v>476</v>
      </c>
      <c r="F187" s="27" t="s">
        <v>1128</v>
      </c>
      <c r="G187" s="7">
        <v>38</v>
      </c>
      <c r="H187" s="57">
        <v>1242.3</v>
      </c>
      <c r="I187" s="6"/>
      <c r="K187" s="5"/>
      <c r="L187" s="5"/>
      <c r="M187" s="5"/>
    </row>
    <row r="188" spans="2:13" s="13" customFormat="1" ht="20.100000000000001" customHeight="1">
      <c r="B188" s="6">
        <v>8</v>
      </c>
      <c r="C188" s="27" t="s">
        <v>1377</v>
      </c>
      <c r="D188" s="6" t="s">
        <v>8</v>
      </c>
      <c r="E188" s="6" t="s">
        <v>477</v>
      </c>
      <c r="F188" s="27" t="s">
        <v>1129</v>
      </c>
      <c r="G188" s="7">
        <v>42</v>
      </c>
      <c r="H188" s="58">
        <v>3324</v>
      </c>
      <c r="I188" s="6"/>
      <c r="K188" s="5"/>
      <c r="L188" s="5"/>
      <c r="M188" s="5"/>
    </row>
    <row r="189" spans="2:13" s="13" customFormat="1" ht="20.100000000000001" customHeight="1">
      <c r="B189" s="21"/>
      <c r="C189" s="22"/>
      <c r="D189" s="12"/>
      <c r="E189" s="12"/>
      <c r="G189" s="15"/>
      <c r="K189" s="24"/>
      <c r="L189" s="24"/>
    </row>
    <row r="190" spans="2:13" s="13" customFormat="1" ht="20.100000000000001" customHeight="1">
      <c r="B190" s="21"/>
      <c r="C190" s="22"/>
      <c r="D190" s="12"/>
      <c r="E190" s="12"/>
      <c r="G190" s="15"/>
      <c r="K190" s="24"/>
      <c r="L190" s="24"/>
    </row>
    <row r="191" spans="2:13" s="13" customFormat="1" ht="20.100000000000001" customHeight="1">
      <c r="B191" s="21"/>
      <c r="C191" s="22"/>
      <c r="D191" s="12"/>
      <c r="E191" s="12"/>
      <c r="G191" s="15"/>
      <c r="K191" s="24"/>
      <c r="L191" s="24"/>
    </row>
    <row r="192" spans="2:13" s="13" customFormat="1" ht="20.100000000000001" customHeight="1">
      <c r="B192" s="21"/>
      <c r="C192" s="22"/>
      <c r="D192" s="12"/>
      <c r="E192" s="12"/>
      <c r="G192" s="15"/>
      <c r="K192" s="24"/>
      <c r="L192" s="24"/>
    </row>
    <row r="193" spans="2:12" s="13" customFormat="1" ht="20.100000000000001" customHeight="1">
      <c r="B193" s="21"/>
      <c r="C193" s="22"/>
      <c r="D193" s="12"/>
      <c r="E193" s="12"/>
      <c r="G193" s="15"/>
      <c r="K193" s="24"/>
      <c r="L193" s="24"/>
    </row>
    <row r="194" spans="2:12" s="13" customFormat="1" ht="20.100000000000001" customHeight="1">
      <c r="B194" s="21"/>
      <c r="C194" s="22"/>
      <c r="D194" s="12"/>
      <c r="E194" s="12"/>
      <c r="G194" s="15"/>
      <c r="K194" s="24"/>
      <c r="L194" s="24"/>
    </row>
    <row r="195" spans="2:12" s="13" customFormat="1" ht="20.100000000000001" customHeight="1">
      <c r="B195" s="21"/>
      <c r="C195" s="22"/>
      <c r="D195" s="12"/>
      <c r="E195" s="12"/>
      <c r="G195" s="15"/>
      <c r="K195" s="24"/>
      <c r="L195" s="24"/>
    </row>
    <row r="196" spans="2:12" s="13" customFormat="1" ht="20.100000000000001" customHeight="1">
      <c r="B196" s="21"/>
      <c r="C196" s="22"/>
      <c r="D196" s="12"/>
      <c r="E196" s="12"/>
      <c r="G196" s="15"/>
      <c r="K196" s="24"/>
      <c r="L196" s="24"/>
    </row>
    <row r="197" spans="2:12" s="13" customFormat="1" ht="20.100000000000001" customHeight="1">
      <c r="B197" s="21"/>
      <c r="C197" s="22"/>
      <c r="D197" s="12"/>
      <c r="E197" s="12"/>
      <c r="G197" s="15"/>
      <c r="K197" s="24"/>
      <c r="L197" s="24"/>
    </row>
    <row r="198" spans="2:12" s="13" customFormat="1" ht="20.100000000000001" customHeight="1">
      <c r="B198" s="21"/>
      <c r="C198" s="22"/>
      <c r="D198" s="12"/>
      <c r="E198" s="12"/>
      <c r="G198" s="15"/>
      <c r="K198" s="24"/>
      <c r="L198" s="24"/>
    </row>
    <row r="199" spans="2:12" s="13" customFormat="1" ht="20.100000000000001" customHeight="1">
      <c r="B199" s="21"/>
      <c r="C199" s="22"/>
      <c r="D199" s="12"/>
      <c r="E199" s="12"/>
      <c r="G199" s="15"/>
      <c r="K199" s="24"/>
      <c r="L199" s="24"/>
    </row>
    <row r="200" spans="2:12" s="13" customFormat="1" ht="20.100000000000001" customHeight="1">
      <c r="B200" s="21"/>
      <c r="C200" s="22"/>
      <c r="D200" s="12"/>
      <c r="E200" s="12"/>
      <c r="G200" s="15"/>
      <c r="K200" s="24"/>
      <c r="L200" s="24"/>
    </row>
    <row r="201" spans="2:12" s="13" customFormat="1" ht="20.100000000000001" customHeight="1">
      <c r="B201" s="21"/>
      <c r="C201" s="22"/>
      <c r="D201" s="12"/>
      <c r="E201" s="12"/>
      <c r="G201" s="15"/>
      <c r="K201" s="24"/>
      <c r="L201" s="24"/>
    </row>
    <row r="202" spans="2:12" s="13" customFormat="1" ht="20.100000000000001" customHeight="1">
      <c r="B202" s="21"/>
      <c r="C202" s="22"/>
      <c r="D202" s="12"/>
      <c r="E202" s="12"/>
      <c r="G202" s="15"/>
      <c r="K202" s="24"/>
      <c r="L202" s="24"/>
    </row>
    <row r="203" spans="2:12" s="13" customFormat="1" ht="20.100000000000001" customHeight="1">
      <c r="B203" s="21"/>
      <c r="C203" s="22"/>
      <c r="D203" s="12"/>
      <c r="E203" s="12"/>
      <c r="G203" s="15"/>
      <c r="K203" s="24"/>
      <c r="L203" s="24"/>
    </row>
    <row r="204" spans="2:12" s="13" customFormat="1" ht="20.100000000000001" customHeight="1">
      <c r="B204" s="21"/>
      <c r="C204" s="22"/>
      <c r="D204" s="12"/>
      <c r="E204" s="12"/>
      <c r="G204" s="15"/>
      <c r="K204" s="24"/>
      <c r="L204" s="24"/>
    </row>
    <row r="205" spans="2:12" s="13" customFormat="1" ht="20.100000000000001" customHeight="1">
      <c r="B205" s="21"/>
      <c r="C205" s="22"/>
      <c r="D205" s="12"/>
      <c r="E205" s="12"/>
      <c r="G205" s="15"/>
      <c r="K205" s="24"/>
      <c r="L205" s="24"/>
    </row>
    <row r="206" spans="2:12" s="13" customFormat="1" ht="20.100000000000001" customHeight="1">
      <c r="B206" s="21"/>
      <c r="C206" s="22"/>
      <c r="D206" s="12"/>
      <c r="E206" s="12"/>
      <c r="G206" s="15"/>
      <c r="K206" s="24"/>
      <c r="L206" s="24"/>
    </row>
    <row r="207" spans="2:12" s="13" customFormat="1" ht="20.100000000000001" customHeight="1">
      <c r="B207" s="21"/>
      <c r="C207" s="22"/>
      <c r="D207" s="12"/>
      <c r="E207" s="12"/>
      <c r="G207" s="15"/>
      <c r="K207" s="24"/>
      <c r="L207" s="24"/>
    </row>
    <row r="208" spans="2:12" s="13" customFormat="1" ht="20.100000000000001" customHeight="1">
      <c r="B208" s="21"/>
      <c r="C208" s="22"/>
      <c r="D208" s="12"/>
      <c r="E208" s="12"/>
      <c r="G208" s="15"/>
      <c r="K208" s="24"/>
      <c r="L208" s="24"/>
    </row>
    <row r="209" spans="2:12" s="13" customFormat="1" ht="20.100000000000001" customHeight="1">
      <c r="B209" s="21"/>
      <c r="C209" s="22"/>
      <c r="D209" s="12"/>
      <c r="E209" s="12"/>
      <c r="G209" s="15"/>
      <c r="K209" s="24"/>
      <c r="L209" s="24"/>
    </row>
    <row r="210" spans="2:12" s="13" customFormat="1" ht="20.100000000000001" customHeight="1">
      <c r="B210" s="21"/>
      <c r="C210" s="22"/>
      <c r="D210" s="12"/>
      <c r="E210" s="12"/>
      <c r="G210" s="15"/>
      <c r="K210" s="24"/>
      <c r="L210" s="24"/>
    </row>
    <row r="211" spans="2:12" s="13" customFormat="1" ht="20.100000000000001" customHeight="1">
      <c r="B211" s="21"/>
      <c r="C211" s="22"/>
      <c r="D211" s="12"/>
      <c r="E211" s="12"/>
      <c r="G211" s="15"/>
      <c r="K211" s="24"/>
      <c r="L211" s="24"/>
    </row>
    <row r="212" spans="2:12" s="13" customFormat="1" ht="20.100000000000001" customHeight="1">
      <c r="B212" s="21"/>
      <c r="C212" s="22"/>
      <c r="D212" s="12"/>
      <c r="E212" s="12"/>
      <c r="G212" s="15"/>
      <c r="K212" s="24"/>
      <c r="L212" s="24"/>
    </row>
    <row r="213" spans="2:12" s="13" customFormat="1" ht="20.100000000000001" customHeight="1">
      <c r="B213" s="21"/>
      <c r="C213" s="22"/>
      <c r="D213" s="12"/>
      <c r="E213" s="12"/>
      <c r="G213" s="15"/>
      <c r="K213" s="24"/>
      <c r="L213" s="24"/>
    </row>
    <row r="214" spans="2:12" s="13" customFormat="1" ht="20.100000000000001" customHeight="1">
      <c r="B214" s="21"/>
      <c r="C214" s="22"/>
      <c r="D214" s="12"/>
      <c r="E214" s="12"/>
      <c r="G214" s="15"/>
      <c r="K214" s="24"/>
      <c r="L214" s="24"/>
    </row>
    <row r="215" spans="2:12" s="13" customFormat="1" ht="20.100000000000001" customHeight="1">
      <c r="B215" s="21"/>
      <c r="C215" s="22"/>
      <c r="D215" s="12"/>
      <c r="E215" s="12"/>
      <c r="G215" s="15"/>
      <c r="K215" s="24"/>
      <c r="L215" s="24"/>
    </row>
    <row r="216" spans="2:12" s="13" customFormat="1" ht="20.100000000000001" customHeight="1">
      <c r="B216" s="21"/>
      <c r="C216" s="22"/>
      <c r="D216" s="12"/>
      <c r="E216" s="12"/>
      <c r="G216" s="15"/>
      <c r="K216" s="24"/>
      <c r="L216" s="24"/>
    </row>
    <row r="217" spans="2:12" s="13" customFormat="1" ht="20.100000000000001" customHeight="1">
      <c r="B217" s="21"/>
      <c r="C217" s="22"/>
      <c r="D217" s="12"/>
      <c r="E217" s="12"/>
      <c r="G217" s="15"/>
      <c r="K217" s="24"/>
      <c r="L217" s="24"/>
    </row>
    <row r="218" spans="2:12" s="13" customFormat="1" ht="20.100000000000001" customHeight="1">
      <c r="B218" s="21"/>
      <c r="C218" s="22"/>
      <c r="D218" s="12"/>
      <c r="E218" s="12"/>
      <c r="G218" s="15"/>
      <c r="K218" s="24"/>
      <c r="L218" s="24"/>
    </row>
    <row r="219" spans="2:12" s="13" customFormat="1" ht="20.100000000000001" customHeight="1">
      <c r="B219" s="21"/>
      <c r="C219" s="22"/>
      <c r="D219" s="12"/>
      <c r="E219" s="12"/>
      <c r="G219" s="15"/>
      <c r="K219" s="24"/>
      <c r="L219" s="24"/>
    </row>
    <row r="220" spans="2:12" s="13" customFormat="1" ht="20.100000000000001" customHeight="1">
      <c r="B220" s="21"/>
      <c r="C220" s="22"/>
      <c r="D220" s="12"/>
      <c r="E220" s="12"/>
      <c r="G220" s="15"/>
      <c r="K220" s="24"/>
      <c r="L220" s="24"/>
    </row>
    <row r="221" spans="2:12" s="13" customFormat="1" ht="20.100000000000001" customHeight="1">
      <c r="B221" s="21"/>
      <c r="C221" s="22"/>
      <c r="D221" s="12"/>
      <c r="E221" s="12"/>
      <c r="G221" s="15"/>
      <c r="K221" s="24"/>
      <c r="L221" s="24"/>
    </row>
    <row r="222" spans="2:12" s="13" customFormat="1" ht="20.100000000000001" customHeight="1">
      <c r="B222" s="21"/>
      <c r="C222" s="22"/>
      <c r="D222" s="12"/>
      <c r="E222" s="12"/>
      <c r="G222" s="15"/>
      <c r="K222" s="24"/>
      <c r="L222" s="24"/>
    </row>
    <row r="223" spans="2:12" s="13" customFormat="1" ht="20.100000000000001" customHeight="1">
      <c r="B223" s="21"/>
      <c r="C223" s="22"/>
      <c r="D223" s="12"/>
      <c r="E223" s="12"/>
      <c r="G223" s="15"/>
      <c r="K223" s="24"/>
      <c r="L223" s="24"/>
    </row>
    <row r="224" spans="2:12" s="13" customFormat="1" ht="20.100000000000001" customHeight="1">
      <c r="B224" s="21"/>
      <c r="C224" s="22"/>
      <c r="D224" s="12"/>
      <c r="E224" s="12"/>
      <c r="G224" s="15"/>
      <c r="K224" s="24"/>
      <c r="L224" s="24"/>
    </row>
    <row r="225" spans="2:12" s="13" customFormat="1" ht="20.100000000000001" customHeight="1">
      <c r="B225" s="21"/>
      <c r="C225" s="22"/>
      <c r="D225" s="12"/>
      <c r="E225" s="12"/>
      <c r="G225" s="15"/>
      <c r="K225" s="24"/>
      <c r="L225" s="24"/>
    </row>
    <row r="226" spans="2:12" s="13" customFormat="1" ht="20.100000000000001" customHeight="1">
      <c r="B226" s="21"/>
      <c r="C226" s="22"/>
      <c r="D226" s="12"/>
      <c r="E226" s="12"/>
      <c r="G226" s="15"/>
      <c r="K226" s="24"/>
      <c r="L226" s="24"/>
    </row>
    <row r="227" spans="2:12" s="13" customFormat="1" ht="20.100000000000001" customHeight="1">
      <c r="B227" s="21"/>
      <c r="C227" s="22"/>
      <c r="D227" s="12"/>
      <c r="E227" s="12"/>
      <c r="G227" s="15"/>
      <c r="K227" s="24"/>
      <c r="L227" s="24"/>
    </row>
    <row r="228" spans="2:12" s="13" customFormat="1" ht="20.100000000000001" customHeight="1">
      <c r="B228" s="21"/>
      <c r="C228" s="22"/>
      <c r="D228" s="12"/>
      <c r="E228" s="12"/>
      <c r="G228" s="15"/>
      <c r="K228" s="24"/>
      <c r="L228" s="24"/>
    </row>
    <row r="229" spans="2:12" s="13" customFormat="1" ht="20.100000000000001" customHeight="1">
      <c r="B229" s="21"/>
      <c r="C229" s="22"/>
      <c r="D229" s="12"/>
      <c r="E229" s="12"/>
      <c r="G229" s="15"/>
      <c r="K229" s="24"/>
      <c r="L229" s="24"/>
    </row>
    <row r="230" spans="2:12" s="13" customFormat="1" ht="20.100000000000001" customHeight="1">
      <c r="B230" s="21"/>
      <c r="C230" s="22"/>
      <c r="D230" s="12"/>
      <c r="E230" s="12"/>
      <c r="G230" s="15"/>
      <c r="K230" s="24"/>
      <c r="L230" s="24"/>
    </row>
    <row r="231" spans="2:12" s="13" customFormat="1" ht="20.100000000000001" customHeight="1">
      <c r="B231" s="21"/>
      <c r="C231" s="22"/>
      <c r="D231" s="12"/>
      <c r="E231" s="12"/>
      <c r="G231" s="15"/>
      <c r="K231" s="24"/>
      <c r="L231" s="24"/>
    </row>
    <row r="232" spans="2:12" s="13" customFormat="1" ht="20.100000000000001" customHeight="1">
      <c r="B232" s="21"/>
      <c r="C232" s="22"/>
      <c r="D232" s="12"/>
      <c r="E232" s="12"/>
      <c r="G232" s="15"/>
      <c r="K232" s="24"/>
      <c r="L232" s="24"/>
    </row>
    <row r="233" spans="2:12" s="13" customFormat="1" ht="20.100000000000001" customHeight="1">
      <c r="B233" s="21"/>
      <c r="C233" s="22"/>
      <c r="D233" s="12"/>
      <c r="E233" s="12"/>
      <c r="G233" s="15"/>
      <c r="K233" s="24"/>
      <c r="L233" s="24"/>
    </row>
    <row r="234" spans="2:12" s="13" customFormat="1" ht="20.100000000000001" customHeight="1">
      <c r="B234" s="21"/>
      <c r="C234" s="22"/>
      <c r="D234" s="12"/>
      <c r="E234" s="12"/>
      <c r="G234" s="15"/>
      <c r="K234" s="24"/>
      <c r="L234" s="24"/>
    </row>
    <row r="235" spans="2:12" s="13" customFormat="1" ht="20.100000000000001" customHeight="1">
      <c r="B235" s="21"/>
      <c r="C235" s="22"/>
      <c r="D235" s="12"/>
      <c r="E235" s="12"/>
      <c r="G235" s="15"/>
      <c r="K235" s="24"/>
      <c r="L235" s="24"/>
    </row>
    <row r="236" spans="2:12" s="13" customFormat="1" ht="20.100000000000001" customHeight="1">
      <c r="B236" s="21"/>
      <c r="C236" s="22"/>
      <c r="D236" s="12"/>
      <c r="E236" s="12"/>
      <c r="G236" s="15"/>
      <c r="K236" s="24"/>
      <c r="L236" s="24"/>
    </row>
    <row r="237" spans="2:12" s="13" customFormat="1" ht="20.100000000000001" customHeight="1">
      <c r="B237" s="21"/>
      <c r="C237" s="22"/>
      <c r="D237" s="12"/>
      <c r="E237" s="12"/>
      <c r="G237" s="15"/>
      <c r="K237" s="24"/>
      <c r="L237" s="24"/>
    </row>
    <row r="238" spans="2:12" s="13" customFormat="1" ht="20.100000000000001" customHeight="1">
      <c r="B238" s="21"/>
      <c r="C238" s="22"/>
      <c r="D238" s="12"/>
      <c r="E238" s="12"/>
      <c r="G238" s="15"/>
      <c r="K238" s="24"/>
      <c r="L238" s="24"/>
    </row>
    <row r="239" spans="2:12" s="13" customFormat="1" ht="20.100000000000001" customHeight="1">
      <c r="B239" s="21"/>
      <c r="C239" s="22"/>
      <c r="D239" s="12"/>
      <c r="E239" s="12"/>
      <c r="G239" s="15"/>
      <c r="K239" s="24"/>
      <c r="L239" s="24"/>
    </row>
    <row r="240" spans="2:12" s="13" customFormat="1" ht="20.100000000000001" customHeight="1">
      <c r="B240" s="21"/>
      <c r="C240" s="22"/>
      <c r="D240" s="12"/>
      <c r="E240" s="12"/>
      <c r="G240" s="15"/>
      <c r="K240" s="24"/>
      <c r="L240" s="24"/>
    </row>
    <row r="241" spans="2:12" s="13" customFormat="1" ht="20.100000000000001" customHeight="1">
      <c r="B241" s="21"/>
      <c r="C241" s="22"/>
      <c r="D241" s="12"/>
      <c r="E241" s="12"/>
      <c r="G241" s="15"/>
      <c r="K241" s="24"/>
      <c r="L241" s="24"/>
    </row>
    <row r="242" spans="2:12" s="13" customFormat="1" ht="20.100000000000001" customHeight="1">
      <c r="B242" s="21"/>
      <c r="C242" s="22"/>
      <c r="D242" s="12"/>
      <c r="E242" s="12"/>
      <c r="G242" s="15"/>
      <c r="K242" s="24"/>
      <c r="L242" s="24"/>
    </row>
    <row r="243" spans="2:12" s="13" customFormat="1" ht="20.100000000000001" customHeight="1">
      <c r="B243" s="21"/>
      <c r="C243" s="22"/>
      <c r="D243" s="12"/>
      <c r="E243" s="12"/>
      <c r="G243" s="15"/>
      <c r="K243" s="24"/>
      <c r="L243" s="24"/>
    </row>
    <row r="244" spans="2:12" s="13" customFormat="1" ht="20.100000000000001" customHeight="1">
      <c r="B244" s="21"/>
      <c r="C244" s="22"/>
      <c r="D244" s="12"/>
      <c r="E244" s="12"/>
      <c r="G244" s="15"/>
      <c r="K244" s="24"/>
      <c r="L244" s="24"/>
    </row>
    <row r="245" spans="2:12" s="13" customFormat="1" ht="20.100000000000001" customHeight="1">
      <c r="B245" s="21"/>
      <c r="C245" s="22"/>
      <c r="D245" s="12"/>
      <c r="E245" s="12"/>
      <c r="G245" s="15"/>
      <c r="K245" s="24"/>
      <c r="L245" s="24"/>
    </row>
    <row r="246" spans="2:12" s="13" customFormat="1" ht="20.100000000000001" customHeight="1">
      <c r="B246" s="21"/>
      <c r="C246" s="22"/>
      <c r="D246" s="12"/>
      <c r="E246" s="12"/>
      <c r="G246" s="15"/>
      <c r="K246" s="24"/>
      <c r="L246" s="24"/>
    </row>
    <row r="247" spans="2:12" s="13" customFormat="1" ht="20.100000000000001" customHeight="1">
      <c r="B247" s="21"/>
      <c r="C247" s="22"/>
      <c r="D247" s="12"/>
      <c r="E247" s="12"/>
      <c r="G247" s="15"/>
      <c r="K247" s="24"/>
      <c r="L247" s="24"/>
    </row>
    <row r="248" spans="2:12" s="13" customFormat="1" ht="20.100000000000001" customHeight="1">
      <c r="B248" s="21"/>
      <c r="C248" s="22"/>
      <c r="D248" s="12"/>
      <c r="E248" s="12"/>
      <c r="G248" s="15"/>
      <c r="K248" s="24"/>
      <c r="L248" s="24"/>
    </row>
    <row r="249" spans="2:12" s="13" customFormat="1" ht="20.100000000000001" customHeight="1">
      <c r="B249" s="21"/>
      <c r="C249" s="22"/>
      <c r="D249" s="12"/>
      <c r="E249" s="12"/>
      <c r="G249" s="15"/>
      <c r="K249" s="24"/>
      <c r="L249" s="24"/>
    </row>
    <row r="250" spans="2:12" s="13" customFormat="1" ht="20.100000000000001" customHeight="1">
      <c r="B250" s="21"/>
      <c r="C250" s="22"/>
      <c r="D250" s="12"/>
      <c r="E250" s="12"/>
      <c r="G250" s="15"/>
      <c r="K250" s="24"/>
      <c r="L250" s="24"/>
    </row>
    <row r="251" spans="2:12" s="13" customFormat="1" ht="20.100000000000001" customHeight="1">
      <c r="B251" s="21"/>
      <c r="C251" s="22"/>
      <c r="D251" s="12"/>
      <c r="E251" s="12"/>
      <c r="G251" s="15"/>
      <c r="K251" s="24"/>
      <c r="L251" s="24"/>
    </row>
    <row r="252" spans="2:12" s="13" customFormat="1" ht="20.100000000000001" customHeight="1">
      <c r="B252" s="21"/>
      <c r="C252" s="22"/>
      <c r="D252" s="12"/>
      <c r="E252" s="12"/>
      <c r="G252" s="15"/>
      <c r="K252" s="24"/>
      <c r="L252" s="24"/>
    </row>
    <row r="253" spans="2:12" s="13" customFormat="1" ht="20.100000000000001" customHeight="1">
      <c r="B253" s="21"/>
      <c r="C253" s="22"/>
      <c r="D253" s="12"/>
      <c r="E253" s="12"/>
      <c r="G253" s="15"/>
      <c r="K253" s="24"/>
      <c r="L253" s="24"/>
    </row>
    <row r="254" spans="2:12" s="13" customFormat="1" ht="20.100000000000001" customHeight="1">
      <c r="B254" s="21"/>
      <c r="C254" s="22"/>
      <c r="D254" s="12"/>
      <c r="E254" s="12"/>
      <c r="G254" s="15"/>
      <c r="K254" s="24"/>
      <c r="L254" s="24"/>
    </row>
    <row r="255" spans="2:12" s="13" customFormat="1" ht="20.100000000000001" customHeight="1">
      <c r="B255" s="21"/>
      <c r="C255" s="22"/>
      <c r="D255" s="12"/>
      <c r="E255" s="12"/>
      <c r="G255" s="15"/>
      <c r="K255" s="24"/>
      <c r="L255" s="24"/>
    </row>
    <row r="256" spans="2:12" s="13" customFormat="1" ht="20.100000000000001" customHeight="1">
      <c r="B256" s="21"/>
      <c r="C256" s="22"/>
      <c r="D256" s="12"/>
      <c r="E256" s="12"/>
      <c r="G256" s="15"/>
      <c r="K256" s="24"/>
      <c r="L256" s="24"/>
    </row>
    <row r="257" spans="2:12" s="13" customFormat="1" ht="20.100000000000001" customHeight="1">
      <c r="B257" s="21"/>
      <c r="C257" s="22"/>
      <c r="D257" s="12"/>
      <c r="E257" s="12"/>
      <c r="G257" s="15"/>
      <c r="K257" s="24"/>
      <c r="L257" s="24"/>
    </row>
    <row r="258" spans="2:12" s="13" customFormat="1" ht="20.100000000000001" customHeight="1">
      <c r="B258" s="21"/>
      <c r="C258" s="22"/>
      <c r="D258" s="12"/>
      <c r="E258" s="12"/>
      <c r="G258" s="15"/>
      <c r="K258" s="24"/>
      <c r="L258" s="24"/>
    </row>
    <row r="259" spans="2:12" s="13" customFormat="1" ht="20.100000000000001" customHeight="1">
      <c r="B259" s="21"/>
      <c r="C259" s="22"/>
      <c r="D259" s="12"/>
      <c r="E259" s="12"/>
      <c r="G259" s="15"/>
      <c r="K259" s="24"/>
      <c r="L259" s="24"/>
    </row>
    <row r="260" spans="2:12" s="13" customFormat="1" ht="20.100000000000001" customHeight="1">
      <c r="B260" s="21"/>
      <c r="C260" s="22"/>
      <c r="D260" s="12"/>
      <c r="E260" s="12"/>
      <c r="G260" s="15"/>
      <c r="K260" s="24"/>
      <c r="L260" s="24"/>
    </row>
    <row r="261" spans="2:12" s="13" customFormat="1" ht="20.100000000000001" customHeight="1">
      <c r="B261" s="21"/>
      <c r="C261" s="22"/>
      <c r="D261" s="12"/>
      <c r="E261" s="12"/>
      <c r="G261" s="15"/>
      <c r="K261" s="24"/>
      <c r="L261" s="24"/>
    </row>
    <row r="262" spans="2:12" s="13" customFormat="1" ht="20.100000000000001" customHeight="1">
      <c r="B262" s="21"/>
      <c r="C262" s="22"/>
      <c r="D262" s="12"/>
      <c r="E262" s="12"/>
      <c r="G262" s="15"/>
      <c r="K262" s="24"/>
      <c r="L262" s="24"/>
    </row>
    <row r="263" spans="2:12" s="13" customFormat="1" ht="20.100000000000001" customHeight="1">
      <c r="B263" s="21"/>
      <c r="C263" s="22"/>
      <c r="D263" s="12"/>
      <c r="E263" s="12"/>
      <c r="G263" s="15"/>
      <c r="K263" s="24"/>
      <c r="L263" s="24"/>
    </row>
    <row r="264" spans="2:12" s="13" customFormat="1" ht="20.100000000000001" customHeight="1">
      <c r="B264" s="21"/>
      <c r="C264" s="22"/>
      <c r="D264" s="12"/>
      <c r="E264" s="12"/>
      <c r="G264" s="15"/>
      <c r="K264" s="24"/>
      <c r="L264" s="24"/>
    </row>
    <row r="265" spans="2:12" s="13" customFormat="1" ht="20.100000000000001" customHeight="1">
      <c r="B265" s="21"/>
      <c r="C265" s="22"/>
      <c r="D265" s="12"/>
      <c r="E265" s="12"/>
      <c r="G265" s="15"/>
      <c r="K265" s="24"/>
      <c r="L265" s="24"/>
    </row>
    <row r="266" spans="2:12" s="13" customFormat="1" ht="20.100000000000001" customHeight="1">
      <c r="B266" s="21"/>
      <c r="C266" s="22"/>
      <c r="D266" s="12"/>
      <c r="E266" s="12"/>
      <c r="G266" s="15"/>
      <c r="K266" s="24"/>
      <c r="L266" s="24"/>
    </row>
    <row r="267" spans="2:12" s="13" customFormat="1" ht="20.100000000000001" customHeight="1">
      <c r="B267" s="21"/>
      <c r="C267" s="22"/>
      <c r="D267" s="12"/>
      <c r="E267" s="12"/>
      <c r="G267" s="15"/>
      <c r="K267" s="24"/>
      <c r="L267" s="24"/>
    </row>
    <row r="268" spans="2:12" s="13" customFormat="1" ht="20.100000000000001" customHeight="1">
      <c r="B268" s="21"/>
      <c r="C268" s="22"/>
      <c r="D268" s="12"/>
      <c r="E268" s="12"/>
      <c r="G268" s="15"/>
      <c r="K268" s="24"/>
      <c r="L268" s="24"/>
    </row>
    <row r="269" spans="2:12" s="13" customFormat="1" ht="20.100000000000001" customHeight="1">
      <c r="B269" s="21"/>
      <c r="C269" s="22"/>
      <c r="D269" s="12"/>
      <c r="E269" s="12"/>
      <c r="G269" s="15"/>
      <c r="K269" s="24"/>
      <c r="L269" s="24"/>
    </row>
    <row r="270" spans="2:12" s="13" customFormat="1" ht="20.100000000000001" customHeight="1">
      <c r="B270" s="21"/>
      <c r="C270" s="22"/>
      <c r="D270" s="12"/>
      <c r="E270" s="12"/>
      <c r="G270" s="15"/>
      <c r="K270" s="24"/>
      <c r="L270" s="24"/>
    </row>
    <row r="271" spans="2:12" s="13" customFormat="1" ht="20.100000000000001" customHeight="1">
      <c r="B271" s="21"/>
      <c r="C271" s="22"/>
      <c r="D271" s="12"/>
      <c r="E271" s="12"/>
      <c r="G271" s="15"/>
      <c r="K271" s="24"/>
      <c r="L271" s="24"/>
    </row>
    <row r="272" spans="2:12" s="13" customFormat="1" ht="20.100000000000001" customHeight="1">
      <c r="B272" s="21"/>
      <c r="C272" s="22"/>
      <c r="D272" s="12"/>
      <c r="E272" s="12"/>
      <c r="G272" s="15"/>
      <c r="K272" s="24"/>
      <c r="L272" s="24"/>
    </row>
    <row r="273" spans="2:12" s="13" customFormat="1" ht="20.100000000000001" customHeight="1">
      <c r="B273" s="21"/>
      <c r="C273" s="22"/>
      <c r="D273" s="12"/>
      <c r="E273" s="12"/>
      <c r="G273" s="15"/>
      <c r="K273" s="24"/>
      <c r="L273" s="24"/>
    </row>
    <row r="274" spans="2:12" s="13" customFormat="1" ht="20.100000000000001" customHeight="1">
      <c r="B274" s="21"/>
      <c r="C274" s="22"/>
      <c r="D274" s="12"/>
      <c r="E274" s="12"/>
      <c r="G274" s="15"/>
      <c r="K274" s="24"/>
      <c r="L274" s="24"/>
    </row>
    <row r="275" spans="2:12" s="13" customFormat="1" ht="20.100000000000001" customHeight="1">
      <c r="B275" s="21"/>
      <c r="C275" s="22"/>
      <c r="D275" s="12"/>
      <c r="E275" s="12"/>
      <c r="G275" s="15"/>
      <c r="K275" s="24"/>
      <c r="L275" s="24"/>
    </row>
    <row r="276" spans="2:12" s="13" customFormat="1" ht="20.100000000000001" customHeight="1">
      <c r="B276" s="21"/>
      <c r="C276" s="22"/>
      <c r="D276" s="12"/>
      <c r="E276" s="12"/>
      <c r="G276" s="15"/>
      <c r="K276" s="24"/>
      <c r="L276" s="24"/>
    </row>
    <row r="277" spans="2:12" s="13" customFormat="1" ht="20.100000000000001" customHeight="1">
      <c r="B277" s="21"/>
      <c r="C277" s="22"/>
      <c r="D277" s="12"/>
      <c r="E277" s="12"/>
      <c r="G277" s="15"/>
      <c r="K277" s="24"/>
      <c r="L277" s="24"/>
    </row>
    <row r="278" spans="2:12" s="13" customFormat="1" ht="20.100000000000001" customHeight="1">
      <c r="B278" s="21"/>
      <c r="C278" s="22"/>
      <c r="D278" s="12"/>
      <c r="E278" s="12"/>
      <c r="G278" s="15"/>
      <c r="K278" s="24"/>
      <c r="L278" s="24"/>
    </row>
    <row r="279" spans="2:12" s="13" customFormat="1" ht="20.100000000000001" customHeight="1">
      <c r="B279" s="21"/>
      <c r="C279" s="22"/>
      <c r="D279" s="12"/>
      <c r="E279" s="12"/>
      <c r="G279" s="15"/>
      <c r="K279" s="24"/>
      <c r="L279" s="24"/>
    </row>
    <row r="280" spans="2:12" s="13" customFormat="1" ht="20.100000000000001" customHeight="1">
      <c r="B280" s="21"/>
      <c r="C280" s="22"/>
      <c r="D280" s="12"/>
      <c r="E280" s="12"/>
      <c r="G280" s="15"/>
      <c r="K280" s="24"/>
      <c r="L280" s="24"/>
    </row>
    <row r="281" spans="2:12" s="13" customFormat="1" ht="20.100000000000001" customHeight="1">
      <c r="B281" s="21"/>
      <c r="C281" s="22"/>
      <c r="D281" s="12"/>
      <c r="E281" s="12"/>
      <c r="G281" s="15"/>
      <c r="K281" s="24"/>
      <c r="L281" s="24"/>
    </row>
    <row r="282" spans="2:12" s="13" customFormat="1" ht="20.100000000000001" customHeight="1">
      <c r="B282" s="21"/>
      <c r="C282" s="22"/>
      <c r="D282" s="12"/>
      <c r="E282" s="12"/>
      <c r="G282" s="15"/>
      <c r="K282" s="24"/>
      <c r="L282" s="24"/>
    </row>
    <row r="283" spans="2:12" s="13" customFormat="1" ht="20.100000000000001" customHeight="1">
      <c r="B283" s="21"/>
      <c r="C283" s="22"/>
      <c r="D283" s="12"/>
      <c r="E283" s="12"/>
      <c r="G283" s="15"/>
      <c r="K283" s="24"/>
      <c r="L283" s="24"/>
    </row>
    <row r="284" spans="2:12" s="13" customFormat="1" ht="20.100000000000001" customHeight="1">
      <c r="B284" s="21"/>
      <c r="C284" s="22"/>
      <c r="D284" s="12"/>
      <c r="E284" s="12"/>
      <c r="G284" s="15"/>
      <c r="K284" s="24"/>
      <c r="L284" s="24"/>
    </row>
    <row r="285" spans="2:12" s="13" customFormat="1" ht="20.100000000000001" customHeight="1">
      <c r="B285" s="21"/>
      <c r="C285" s="22"/>
      <c r="D285" s="12"/>
      <c r="E285" s="12"/>
      <c r="G285" s="15"/>
      <c r="K285" s="24"/>
      <c r="L285" s="24"/>
    </row>
    <row r="286" spans="2:12" s="13" customFormat="1" ht="20.100000000000001" customHeight="1">
      <c r="B286" s="21"/>
      <c r="C286" s="22"/>
      <c r="D286" s="12"/>
      <c r="E286" s="12"/>
      <c r="G286" s="15"/>
      <c r="K286" s="24"/>
      <c r="L286" s="24"/>
    </row>
    <row r="287" spans="2:12" s="13" customFormat="1" ht="20.100000000000001" customHeight="1">
      <c r="B287" s="21"/>
      <c r="C287" s="22"/>
      <c r="D287" s="12"/>
      <c r="E287" s="12"/>
      <c r="G287" s="15"/>
      <c r="K287" s="24"/>
      <c r="L287" s="24"/>
    </row>
    <row r="288" spans="2:12" s="13" customFormat="1" ht="20.100000000000001" customHeight="1">
      <c r="B288" s="21"/>
      <c r="C288" s="22"/>
      <c r="D288" s="12"/>
      <c r="E288" s="12"/>
      <c r="G288" s="15"/>
      <c r="K288" s="24"/>
      <c r="L288" s="24"/>
    </row>
    <row r="289" spans="2:12" s="13" customFormat="1" ht="20.100000000000001" customHeight="1">
      <c r="B289" s="21"/>
      <c r="C289" s="22"/>
      <c r="D289" s="12"/>
      <c r="E289" s="12"/>
      <c r="G289" s="15"/>
      <c r="K289" s="24"/>
      <c r="L289" s="24"/>
    </row>
    <row r="290" spans="2:12" s="13" customFormat="1" ht="20.100000000000001" customHeight="1">
      <c r="B290" s="21"/>
      <c r="C290" s="22"/>
      <c r="D290" s="12"/>
      <c r="E290" s="12"/>
      <c r="G290" s="15"/>
      <c r="K290" s="24"/>
      <c r="L290" s="24"/>
    </row>
    <row r="291" spans="2:12" s="13" customFormat="1" ht="20.100000000000001" customHeight="1">
      <c r="B291" s="21"/>
      <c r="C291" s="22"/>
      <c r="D291" s="12"/>
      <c r="E291" s="12"/>
      <c r="G291" s="15"/>
      <c r="K291" s="24"/>
      <c r="L291" s="24"/>
    </row>
    <row r="292" spans="2:12" s="13" customFormat="1" ht="20.100000000000001" customHeight="1">
      <c r="B292" s="21"/>
      <c r="C292" s="22"/>
      <c r="D292" s="12"/>
      <c r="E292" s="12"/>
      <c r="G292" s="15"/>
      <c r="K292" s="24"/>
      <c r="L292" s="24"/>
    </row>
    <row r="293" spans="2:12" s="13" customFormat="1" ht="20.100000000000001" customHeight="1">
      <c r="B293" s="21"/>
      <c r="C293" s="22"/>
      <c r="D293" s="12"/>
      <c r="E293" s="12"/>
      <c r="G293" s="15"/>
      <c r="K293" s="24"/>
      <c r="L293" s="24"/>
    </row>
    <row r="294" spans="2:12" s="13" customFormat="1" ht="20.100000000000001" customHeight="1">
      <c r="B294" s="21"/>
      <c r="C294" s="22"/>
      <c r="D294" s="12"/>
      <c r="E294" s="12"/>
      <c r="G294" s="15"/>
      <c r="K294" s="24"/>
      <c r="L294" s="24"/>
    </row>
    <row r="295" spans="2:12" s="13" customFormat="1" ht="20.100000000000001" customHeight="1">
      <c r="B295" s="21"/>
      <c r="C295" s="22"/>
      <c r="D295" s="12"/>
      <c r="E295" s="12"/>
      <c r="G295" s="15"/>
      <c r="K295" s="24"/>
      <c r="L295" s="24"/>
    </row>
    <row r="296" spans="2:12" s="13" customFormat="1" ht="20.100000000000001" customHeight="1">
      <c r="B296" s="21"/>
      <c r="C296" s="22"/>
      <c r="D296" s="12"/>
      <c r="E296" s="12"/>
      <c r="G296" s="15"/>
      <c r="K296" s="24"/>
      <c r="L296" s="24"/>
    </row>
    <row r="297" spans="2:12" s="13" customFormat="1" ht="20.100000000000001" customHeight="1">
      <c r="B297" s="21"/>
      <c r="C297" s="22"/>
      <c r="D297" s="12"/>
      <c r="E297" s="12"/>
      <c r="G297" s="15"/>
      <c r="K297" s="24"/>
      <c r="L297" s="24"/>
    </row>
    <row r="298" spans="2:12" s="13" customFormat="1" ht="20.100000000000001" customHeight="1">
      <c r="B298" s="21"/>
      <c r="C298" s="22"/>
      <c r="D298" s="12"/>
      <c r="E298" s="12"/>
      <c r="G298" s="15"/>
      <c r="K298" s="24"/>
      <c r="L298" s="24"/>
    </row>
    <row r="299" spans="2:12" s="13" customFormat="1" ht="20.100000000000001" customHeight="1">
      <c r="B299" s="21"/>
      <c r="C299" s="22"/>
      <c r="D299" s="12"/>
      <c r="E299" s="12"/>
      <c r="G299" s="15"/>
      <c r="K299" s="24"/>
      <c r="L299" s="24"/>
    </row>
    <row r="300" spans="2:12" s="13" customFormat="1" ht="20.100000000000001" customHeight="1">
      <c r="B300" s="21"/>
      <c r="C300" s="22"/>
      <c r="D300" s="12"/>
      <c r="E300" s="12"/>
      <c r="G300" s="15"/>
      <c r="K300" s="24"/>
      <c r="L300" s="24"/>
    </row>
    <row r="301" spans="2:12" s="13" customFormat="1" ht="20.100000000000001" customHeight="1">
      <c r="B301" s="21"/>
      <c r="C301" s="22"/>
      <c r="D301" s="12"/>
      <c r="E301" s="12"/>
      <c r="G301" s="15"/>
      <c r="K301" s="24"/>
      <c r="L301" s="24"/>
    </row>
    <row r="302" spans="2:12" s="13" customFormat="1" ht="20.100000000000001" customHeight="1">
      <c r="B302" s="21"/>
      <c r="C302" s="22"/>
      <c r="D302" s="12"/>
      <c r="E302" s="12"/>
      <c r="G302" s="15"/>
      <c r="K302" s="24"/>
      <c r="L302" s="24"/>
    </row>
    <row r="303" spans="2:12" s="13" customFormat="1" ht="20.100000000000001" customHeight="1">
      <c r="B303" s="21"/>
      <c r="C303" s="22"/>
      <c r="D303" s="12"/>
      <c r="E303" s="12"/>
      <c r="G303" s="15"/>
      <c r="K303" s="24"/>
      <c r="L303" s="24"/>
    </row>
    <row r="304" spans="2:12" s="13" customFormat="1" ht="20.100000000000001" customHeight="1">
      <c r="B304" s="21"/>
      <c r="C304" s="22"/>
      <c r="D304" s="12"/>
      <c r="E304" s="12"/>
      <c r="G304" s="15"/>
      <c r="K304" s="24"/>
      <c r="L304" s="24"/>
    </row>
    <row r="305" spans="2:12" s="13" customFormat="1" ht="20.100000000000001" customHeight="1">
      <c r="B305" s="21"/>
      <c r="C305" s="22"/>
      <c r="D305" s="12"/>
      <c r="E305" s="12"/>
      <c r="G305" s="15"/>
      <c r="K305" s="24"/>
      <c r="L305" s="24"/>
    </row>
    <row r="306" spans="2:12" s="13" customFormat="1" ht="20.100000000000001" customHeight="1">
      <c r="B306" s="21"/>
      <c r="C306" s="22"/>
      <c r="D306" s="12"/>
      <c r="E306" s="12"/>
      <c r="G306" s="15"/>
      <c r="K306" s="24"/>
      <c r="L306" s="24"/>
    </row>
    <row r="307" spans="2:12" s="13" customFormat="1" ht="20.100000000000001" customHeight="1">
      <c r="B307" s="21"/>
      <c r="C307" s="22"/>
      <c r="D307" s="12"/>
      <c r="E307" s="12"/>
      <c r="G307" s="15"/>
      <c r="K307" s="24"/>
      <c r="L307" s="24"/>
    </row>
    <row r="308" spans="2:12" s="13" customFormat="1" ht="20.100000000000001" customHeight="1">
      <c r="B308" s="21"/>
      <c r="C308" s="22"/>
      <c r="D308" s="12"/>
      <c r="E308" s="12"/>
      <c r="G308" s="15"/>
      <c r="K308" s="24"/>
      <c r="L308" s="24"/>
    </row>
    <row r="309" spans="2:12" s="13" customFormat="1" ht="20.100000000000001" customHeight="1">
      <c r="B309" s="21"/>
      <c r="C309" s="22"/>
      <c r="D309" s="12"/>
      <c r="E309" s="12"/>
      <c r="G309" s="15"/>
      <c r="K309" s="24"/>
      <c r="L309" s="24"/>
    </row>
    <row r="310" spans="2:12" s="13" customFormat="1" ht="20.100000000000001" customHeight="1">
      <c r="B310" s="21"/>
      <c r="C310" s="22"/>
      <c r="D310" s="12"/>
      <c r="E310" s="12"/>
      <c r="G310" s="15"/>
      <c r="K310" s="24"/>
      <c r="L310" s="24"/>
    </row>
    <row r="311" spans="2:12" s="13" customFormat="1" ht="20.100000000000001" customHeight="1">
      <c r="B311" s="21"/>
      <c r="C311" s="22"/>
      <c r="D311" s="12"/>
      <c r="E311" s="12"/>
      <c r="G311" s="15"/>
      <c r="K311" s="24"/>
      <c r="L311" s="24"/>
    </row>
    <row r="312" spans="2:12" s="13" customFormat="1" ht="20.100000000000001" customHeight="1">
      <c r="B312" s="21"/>
      <c r="C312" s="22"/>
      <c r="D312" s="12"/>
      <c r="E312" s="12"/>
      <c r="G312" s="15"/>
      <c r="K312" s="24"/>
      <c r="L312" s="24"/>
    </row>
    <row r="313" spans="2:12" s="13" customFormat="1" ht="20.100000000000001" customHeight="1">
      <c r="B313" s="21"/>
      <c r="C313" s="22"/>
      <c r="D313" s="12"/>
      <c r="E313" s="12"/>
      <c r="G313" s="15"/>
      <c r="K313" s="24"/>
      <c r="L313" s="24"/>
    </row>
    <row r="314" spans="2:12" s="13" customFormat="1" ht="20.100000000000001" customHeight="1">
      <c r="B314" s="21"/>
      <c r="C314" s="22"/>
      <c r="D314" s="12"/>
      <c r="E314" s="12"/>
      <c r="G314" s="15"/>
      <c r="K314" s="24"/>
      <c r="L314" s="24"/>
    </row>
    <row r="315" spans="2:12" s="13" customFormat="1" ht="20.100000000000001" customHeight="1">
      <c r="B315" s="21"/>
      <c r="C315" s="22"/>
      <c r="D315" s="12"/>
      <c r="E315" s="12"/>
      <c r="G315" s="15"/>
      <c r="K315" s="24"/>
      <c r="L315" s="24"/>
    </row>
    <row r="316" spans="2:12" s="13" customFormat="1" ht="20.100000000000001" customHeight="1">
      <c r="B316" s="21"/>
      <c r="C316" s="22"/>
      <c r="D316" s="12"/>
      <c r="E316" s="12"/>
      <c r="G316" s="15"/>
      <c r="K316" s="24"/>
      <c r="L316" s="24"/>
    </row>
    <row r="317" spans="2:12" s="13" customFormat="1" ht="20.100000000000001" customHeight="1">
      <c r="B317" s="21"/>
      <c r="C317" s="22"/>
      <c r="D317" s="12"/>
      <c r="E317" s="12"/>
      <c r="G317" s="15"/>
      <c r="K317" s="24"/>
      <c r="L317" s="24"/>
    </row>
    <row r="318" spans="2:12" s="13" customFormat="1" ht="20.100000000000001" customHeight="1">
      <c r="B318" s="21"/>
      <c r="C318" s="22"/>
      <c r="D318" s="12"/>
      <c r="E318" s="12"/>
      <c r="G318" s="15"/>
      <c r="K318" s="24"/>
      <c r="L318" s="24"/>
    </row>
    <row r="319" spans="2:12" s="13" customFormat="1" ht="20.100000000000001" customHeight="1">
      <c r="B319" s="21"/>
      <c r="C319" s="22"/>
      <c r="D319" s="12"/>
      <c r="E319" s="12"/>
      <c r="G319" s="15"/>
      <c r="K319" s="24"/>
      <c r="L319" s="24"/>
    </row>
    <row r="320" spans="2:12" s="13" customFormat="1" ht="20.100000000000001" customHeight="1">
      <c r="B320" s="21"/>
      <c r="C320" s="22"/>
      <c r="D320" s="12"/>
      <c r="E320" s="12"/>
      <c r="G320" s="15"/>
      <c r="K320" s="24"/>
      <c r="L320" s="24"/>
    </row>
    <row r="321" spans="2:12" s="13" customFormat="1" ht="20.100000000000001" customHeight="1">
      <c r="B321" s="22"/>
      <c r="C321" s="22"/>
      <c r="D321" s="12"/>
      <c r="E321" s="12"/>
      <c r="G321" s="15"/>
      <c r="K321" s="24"/>
      <c r="L321" s="24"/>
    </row>
    <row r="322" spans="2:12" s="13" customFormat="1" ht="20.100000000000001" customHeight="1">
      <c r="B322" s="22"/>
      <c r="C322" s="22"/>
      <c r="D322" s="12"/>
      <c r="E322" s="12"/>
      <c r="G322" s="15"/>
      <c r="K322" s="24"/>
      <c r="L322" s="24"/>
    </row>
    <row r="323" spans="2:12" s="13" customFormat="1" ht="20.100000000000001" customHeight="1">
      <c r="B323" s="22"/>
      <c r="C323" s="22"/>
      <c r="D323" s="12"/>
      <c r="E323" s="12"/>
      <c r="G323" s="15"/>
      <c r="K323" s="24"/>
      <c r="L323" s="24"/>
    </row>
    <row r="324" spans="2:12" s="13" customFormat="1" ht="20.100000000000001" customHeight="1">
      <c r="B324" s="22"/>
      <c r="C324" s="22"/>
      <c r="D324" s="12"/>
      <c r="E324" s="12"/>
      <c r="G324" s="15"/>
      <c r="K324" s="24"/>
      <c r="L324" s="24"/>
    </row>
    <row r="325" spans="2:12" s="13" customFormat="1" ht="20.100000000000001" customHeight="1">
      <c r="B325" s="22"/>
      <c r="C325" s="22"/>
      <c r="D325" s="12"/>
      <c r="E325" s="12"/>
      <c r="G325" s="15"/>
      <c r="K325" s="24"/>
      <c r="L325" s="24"/>
    </row>
    <row r="326" spans="2:12" s="13" customFormat="1" ht="20.100000000000001" customHeight="1">
      <c r="B326" s="22"/>
      <c r="C326" s="22"/>
      <c r="D326" s="12"/>
      <c r="E326" s="12"/>
      <c r="G326" s="15"/>
      <c r="K326" s="24"/>
      <c r="L326" s="24"/>
    </row>
    <row r="327" spans="2:12" s="13" customFormat="1" ht="20.100000000000001" customHeight="1">
      <c r="B327" s="22"/>
      <c r="C327" s="22"/>
      <c r="D327" s="12"/>
      <c r="E327" s="12"/>
      <c r="G327" s="15"/>
      <c r="K327" s="24"/>
      <c r="L327" s="24"/>
    </row>
    <row r="328" spans="2:12" s="13" customFormat="1" ht="20.100000000000001" customHeight="1">
      <c r="B328" s="22"/>
      <c r="C328" s="22"/>
      <c r="D328" s="12"/>
      <c r="E328" s="12"/>
      <c r="G328" s="15"/>
      <c r="K328" s="24"/>
      <c r="L328" s="24"/>
    </row>
    <row r="329" spans="2:12" s="13" customFormat="1" ht="20.100000000000001" customHeight="1">
      <c r="B329" s="22"/>
      <c r="C329" s="22"/>
      <c r="D329" s="12"/>
      <c r="E329" s="12"/>
      <c r="G329" s="15"/>
      <c r="K329" s="24"/>
      <c r="L329" s="24"/>
    </row>
    <row r="330" spans="2:12" s="13" customFormat="1" ht="20.100000000000001" customHeight="1">
      <c r="B330" s="22"/>
      <c r="C330" s="22"/>
      <c r="D330" s="12"/>
      <c r="E330" s="12"/>
      <c r="G330" s="15"/>
      <c r="K330" s="24"/>
      <c r="L330" s="24"/>
    </row>
    <row r="331" spans="2:12" s="13" customFormat="1" ht="20.100000000000001" customHeight="1">
      <c r="B331" s="22"/>
      <c r="C331" s="22"/>
      <c r="D331" s="12"/>
      <c r="E331" s="12"/>
      <c r="G331" s="15"/>
      <c r="K331" s="24"/>
      <c r="L331" s="24"/>
    </row>
    <row r="332" spans="2:12" s="13" customFormat="1" ht="20.100000000000001" customHeight="1">
      <c r="B332" s="22"/>
      <c r="C332" s="22"/>
      <c r="D332" s="12"/>
      <c r="E332" s="12"/>
      <c r="G332" s="15"/>
      <c r="K332" s="24"/>
      <c r="L332" s="24"/>
    </row>
    <row r="333" spans="2:12" s="13" customFormat="1" ht="20.100000000000001" customHeight="1">
      <c r="B333" s="22"/>
      <c r="C333" s="22"/>
      <c r="D333" s="12"/>
      <c r="E333" s="12"/>
      <c r="G333" s="15"/>
      <c r="K333" s="24"/>
      <c r="L333" s="24"/>
    </row>
    <row r="334" spans="2:12" s="13" customFormat="1" ht="20.100000000000001" customHeight="1">
      <c r="B334" s="22"/>
      <c r="C334" s="22"/>
      <c r="D334" s="12"/>
      <c r="E334" s="12"/>
      <c r="G334" s="15"/>
      <c r="K334" s="24"/>
      <c r="L334" s="24"/>
    </row>
    <row r="335" spans="2:12" s="13" customFormat="1" ht="20.100000000000001" customHeight="1">
      <c r="B335" s="22"/>
      <c r="C335" s="22"/>
      <c r="D335" s="12"/>
      <c r="E335" s="12"/>
      <c r="G335" s="15"/>
      <c r="K335" s="24"/>
      <c r="L335" s="24"/>
    </row>
    <row r="336" spans="2:12" s="13" customFormat="1" ht="20.100000000000001" customHeight="1">
      <c r="B336" s="22"/>
      <c r="C336" s="22"/>
      <c r="D336" s="12"/>
      <c r="E336" s="12"/>
      <c r="G336" s="15"/>
      <c r="K336" s="24"/>
      <c r="L336" s="24"/>
    </row>
    <row r="337" spans="2:12" s="13" customFormat="1" ht="20.100000000000001" customHeight="1">
      <c r="B337" s="22"/>
      <c r="C337" s="22"/>
      <c r="D337" s="12"/>
      <c r="E337" s="12"/>
      <c r="G337" s="15"/>
      <c r="K337" s="24"/>
      <c r="L337" s="24"/>
    </row>
    <row r="338" spans="2:12" s="13" customFormat="1" ht="20.100000000000001" customHeight="1">
      <c r="B338" s="22"/>
      <c r="C338" s="22"/>
      <c r="D338" s="12"/>
      <c r="E338" s="12"/>
      <c r="G338" s="15"/>
      <c r="K338" s="24"/>
      <c r="L338" s="24"/>
    </row>
    <row r="339" spans="2:12" s="13" customFormat="1" ht="20.100000000000001" customHeight="1">
      <c r="B339" s="22"/>
      <c r="C339" s="22"/>
      <c r="D339" s="12"/>
      <c r="E339" s="12"/>
      <c r="G339" s="15"/>
      <c r="K339" s="24"/>
      <c r="L339" s="24"/>
    </row>
    <row r="340" spans="2:12" s="13" customFormat="1" ht="20.100000000000001" customHeight="1">
      <c r="B340" s="22"/>
      <c r="C340" s="22"/>
      <c r="D340" s="12"/>
      <c r="E340" s="12"/>
      <c r="G340" s="15"/>
      <c r="K340" s="24"/>
      <c r="L340" s="24"/>
    </row>
    <row r="341" spans="2:12" s="13" customFormat="1" ht="20.100000000000001" customHeight="1">
      <c r="B341" s="22"/>
      <c r="C341" s="22"/>
      <c r="D341" s="12"/>
      <c r="E341" s="12"/>
      <c r="G341" s="15"/>
      <c r="K341" s="24"/>
      <c r="L341" s="24"/>
    </row>
    <row r="342" spans="2:12" s="13" customFormat="1" ht="20.100000000000001" customHeight="1">
      <c r="B342" s="22"/>
      <c r="C342" s="22"/>
      <c r="D342" s="12"/>
      <c r="E342" s="12"/>
      <c r="G342" s="15"/>
      <c r="K342" s="24"/>
      <c r="L342" s="24"/>
    </row>
    <row r="343" spans="2:12" s="13" customFormat="1" ht="20.100000000000001" customHeight="1">
      <c r="B343" s="22"/>
      <c r="C343" s="22"/>
      <c r="D343" s="12"/>
      <c r="E343" s="12"/>
      <c r="G343" s="15"/>
      <c r="K343" s="24"/>
      <c r="L343" s="24"/>
    </row>
    <row r="344" spans="2:12" s="13" customFormat="1" ht="20.100000000000001" customHeight="1">
      <c r="B344" s="22"/>
      <c r="C344" s="22"/>
      <c r="D344" s="12"/>
      <c r="E344" s="12"/>
      <c r="G344" s="15"/>
      <c r="K344" s="24"/>
      <c r="L344" s="24"/>
    </row>
    <row r="345" spans="2:12" s="13" customFormat="1" ht="20.100000000000001" customHeight="1">
      <c r="B345" s="22"/>
      <c r="C345" s="22"/>
      <c r="D345" s="12"/>
      <c r="E345" s="12"/>
      <c r="G345" s="15"/>
      <c r="K345" s="24"/>
      <c r="L345" s="24"/>
    </row>
    <row r="346" spans="2:12" s="13" customFormat="1" ht="20.100000000000001" customHeight="1">
      <c r="B346" s="22"/>
      <c r="C346" s="22"/>
      <c r="D346" s="12"/>
      <c r="E346" s="12"/>
      <c r="G346" s="15"/>
      <c r="K346" s="24"/>
      <c r="L346" s="24"/>
    </row>
    <row r="347" spans="2:12" s="13" customFormat="1" ht="20.100000000000001" customHeight="1">
      <c r="B347" s="22"/>
      <c r="C347" s="22"/>
      <c r="D347" s="12"/>
      <c r="E347" s="12"/>
      <c r="G347" s="15"/>
      <c r="K347" s="24"/>
      <c r="L347" s="24"/>
    </row>
    <row r="348" spans="2:12" s="13" customFormat="1" ht="20.100000000000001" customHeight="1">
      <c r="B348" s="22"/>
      <c r="C348" s="22"/>
      <c r="D348" s="12"/>
      <c r="E348" s="12"/>
      <c r="G348" s="15"/>
      <c r="K348" s="24"/>
      <c r="L348" s="24"/>
    </row>
    <row r="349" spans="2:12" s="13" customFormat="1" ht="20.100000000000001" customHeight="1">
      <c r="B349" s="22"/>
      <c r="C349" s="22"/>
      <c r="D349" s="12"/>
      <c r="E349" s="12"/>
      <c r="G349" s="15"/>
      <c r="K349" s="24"/>
      <c r="L349" s="24"/>
    </row>
    <row r="350" spans="2:12" s="13" customFormat="1" ht="20.100000000000001" customHeight="1">
      <c r="B350" s="22"/>
      <c r="C350" s="22"/>
      <c r="D350" s="12"/>
      <c r="E350" s="12"/>
      <c r="G350" s="15"/>
      <c r="K350" s="24"/>
      <c r="L350" s="24"/>
    </row>
    <row r="351" spans="2:12" s="13" customFormat="1" ht="20.100000000000001" customHeight="1">
      <c r="B351" s="22"/>
      <c r="C351" s="22"/>
      <c r="D351" s="12"/>
      <c r="E351" s="12"/>
      <c r="G351" s="15"/>
      <c r="K351" s="24"/>
      <c r="L351" s="24"/>
    </row>
    <row r="352" spans="2:12" s="13" customFormat="1" ht="20.100000000000001" customHeight="1">
      <c r="B352" s="22"/>
      <c r="C352" s="22"/>
      <c r="D352" s="12"/>
      <c r="E352" s="12"/>
      <c r="G352" s="15"/>
      <c r="K352" s="24"/>
      <c r="L352" s="24"/>
    </row>
    <row r="353" spans="2:12" s="13" customFormat="1" ht="20.100000000000001" customHeight="1">
      <c r="B353" s="22"/>
      <c r="C353" s="22"/>
      <c r="D353" s="12"/>
      <c r="E353" s="12"/>
      <c r="G353" s="15"/>
      <c r="K353" s="24"/>
      <c r="L353" s="24"/>
    </row>
    <row r="354" spans="2:12" s="13" customFormat="1" ht="20.100000000000001" customHeight="1">
      <c r="B354" s="22"/>
      <c r="C354" s="22"/>
      <c r="D354" s="12"/>
      <c r="E354" s="12"/>
      <c r="G354" s="15"/>
      <c r="K354" s="24"/>
      <c r="L354" s="24"/>
    </row>
    <row r="355" spans="2:12" s="13" customFormat="1" ht="20.100000000000001" customHeight="1">
      <c r="B355" s="22"/>
      <c r="C355" s="22"/>
      <c r="D355" s="12"/>
      <c r="E355" s="12"/>
      <c r="G355" s="15"/>
      <c r="K355" s="24"/>
      <c r="L355" s="24"/>
    </row>
    <row r="356" spans="2:12" s="13" customFormat="1" ht="20.100000000000001" customHeight="1">
      <c r="B356" s="22"/>
      <c r="C356" s="22"/>
      <c r="D356" s="12"/>
      <c r="E356" s="12"/>
      <c r="G356" s="15"/>
      <c r="K356" s="24"/>
      <c r="L356" s="24"/>
    </row>
    <row r="357" spans="2:12" s="13" customFormat="1" ht="20.100000000000001" customHeight="1">
      <c r="B357" s="22"/>
      <c r="C357" s="22"/>
      <c r="D357" s="12"/>
      <c r="E357" s="12"/>
      <c r="G357" s="15"/>
      <c r="K357" s="24"/>
      <c r="L357" s="24"/>
    </row>
    <row r="358" spans="2:12" s="13" customFormat="1" ht="20.100000000000001" customHeight="1">
      <c r="B358" s="22"/>
      <c r="C358" s="22"/>
      <c r="D358" s="12"/>
      <c r="E358" s="12"/>
      <c r="G358" s="15"/>
      <c r="K358" s="24"/>
      <c r="L358" s="24"/>
    </row>
    <row r="359" spans="2:12" s="13" customFormat="1" ht="20.100000000000001" customHeight="1">
      <c r="B359" s="22"/>
      <c r="C359" s="22"/>
      <c r="D359" s="12"/>
      <c r="E359" s="12"/>
      <c r="G359" s="15"/>
      <c r="K359" s="24"/>
      <c r="L359" s="24"/>
    </row>
    <row r="360" spans="2:12" s="13" customFormat="1" ht="20.100000000000001" customHeight="1">
      <c r="B360" s="22"/>
      <c r="C360" s="22"/>
      <c r="D360" s="12"/>
      <c r="E360" s="12"/>
      <c r="G360" s="15"/>
      <c r="K360" s="24"/>
      <c r="L360" s="24"/>
    </row>
    <row r="361" spans="2:12" s="13" customFormat="1" ht="20.100000000000001" customHeight="1">
      <c r="B361" s="22"/>
      <c r="C361" s="22"/>
      <c r="D361" s="12"/>
      <c r="E361" s="12"/>
      <c r="G361" s="15"/>
      <c r="K361" s="24"/>
      <c r="L361" s="24"/>
    </row>
    <row r="362" spans="2:12" s="13" customFormat="1" ht="20.100000000000001" customHeight="1">
      <c r="B362" s="22"/>
      <c r="C362" s="22"/>
      <c r="D362" s="12"/>
      <c r="E362" s="12"/>
      <c r="G362" s="15"/>
      <c r="K362" s="24"/>
      <c r="L362" s="24"/>
    </row>
    <row r="363" spans="2:12" s="13" customFormat="1" ht="20.100000000000001" customHeight="1">
      <c r="B363" s="22"/>
      <c r="C363" s="22"/>
      <c r="D363" s="12"/>
      <c r="E363" s="12"/>
      <c r="G363" s="15"/>
      <c r="K363" s="24"/>
      <c r="L363" s="24"/>
    </row>
    <row r="364" spans="2:12" s="13" customFormat="1" ht="20.100000000000001" customHeight="1">
      <c r="B364" s="22"/>
      <c r="C364" s="22"/>
      <c r="D364" s="12"/>
      <c r="E364" s="12"/>
      <c r="G364" s="15"/>
      <c r="K364" s="24"/>
      <c r="L364" s="24"/>
    </row>
    <row r="365" spans="2:12" s="13" customFormat="1" ht="20.100000000000001" customHeight="1">
      <c r="B365" s="22"/>
      <c r="C365" s="22"/>
      <c r="D365" s="12"/>
      <c r="E365" s="12"/>
      <c r="G365" s="15"/>
      <c r="K365" s="24"/>
      <c r="L365" s="24"/>
    </row>
    <row r="366" spans="2:12" s="13" customFormat="1" ht="20.100000000000001" customHeight="1">
      <c r="B366" s="22"/>
      <c r="C366" s="22"/>
      <c r="D366" s="12"/>
      <c r="E366" s="12"/>
      <c r="G366" s="15"/>
      <c r="K366" s="24"/>
      <c r="L366" s="24"/>
    </row>
    <row r="367" spans="2:12" s="13" customFormat="1" ht="20.100000000000001" customHeight="1">
      <c r="B367" s="22"/>
      <c r="C367" s="22"/>
      <c r="D367" s="12"/>
      <c r="E367" s="12"/>
      <c r="G367" s="15"/>
      <c r="K367" s="24"/>
      <c r="L367" s="24"/>
    </row>
    <row r="368" spans="2:12" s="13" customFormat="1" ht="20.100000000000001" customHeight="1">
      <c r="B368" s="22"/>
      <c r="C368" s="22"/>
      <c r="D368" s="12"/>
      <c r="E368" s="12"/>
      <c r="G368" s="15"/>
      <c r="K368" s="24"/>
      <c r="L368" s="24"/>
    </row>
    <row r="369" spans="2:12" s="13" customFormat="1" ht="20.100000000000001" customHeight="1">
      <c r="B369" s="22"/>
      <c r="C369" s="22"/>
      <c r="D369" s="12"/>
      <c r="E369" s="12"/>
      <c r="G369" s="15"/>
      <c r="K369" s="24"/>
      <c r="L369" s="24"/>
    </row>
    <row r="370" spans="2:12" s="13" customFormat="1" ht="20.100000000000001" customHeight="1">
      <c r="B370" s="22"/>
      <c r="C370" s="22"/>
      <c r="D370" s="12"/>
      <c r="E370" s="12"/>
      <c r="G370" s="15"/>
      <c r="K370" s="24"/>
      <c r="L370" s="24"/>
    </row>
    <row r="371" spans="2:12" s="13" customFormat="1" ht="20.100000000000001" customHeight="1">
      <c r="B371" s="22"/>
      <c r="C371" s="22"/>
      <c r="D371" s="12"/>
      <c r="E371" s="12"/>
      <c r="G371" s="15"/>
      <c r="K371" s="24"/>
      <c r="L371" s="24"/>
    </row>
    <row r="372" spans="2:12" ht="20.100000000000001" customHeight="1">
      <c r="B372" s="23"/>
      <c r="C372" s="23"/>
    </row>
    <row r="373" spans="2:12" ht="20.100000000000001" customHeight="1">
      <c r="B373" s="23"/>
      <c r="C373" s="23"/>
    </row>
    <row r="374" spans="2:12" ht="20.100000000000001" customHeight="1">
      <c r="B374" s="23"/>
      <c r="C374" s="23"/>
    </row>
    <row r="375" spans="2:12" ht="20.100000000000001" customHeight="1">
      <c r="B375" s="23"/>
      <c r="C375" s="23"/>
    </row>
    <row r="376" spans="2:12" ht="20.100000000000001" customHeight="1">
      <c r="B376" s="23"/>
      <c r="C376" s="23"/>
    </row>
    <row r="377" spans="2:12" ht="20.100000000000001" customHeight="1">
      <c r="B377" s="23"/>
      <c r="C377" s="23"/>
    </row>
    <row r="378" spans="2:12" ht="20.100000000000001" customHeight="1">
      <c r="B378" s="23"/>
      <c r="C378" s="23"/>
    </row>
    <row r="379" spans="2:12" ht="20.100000000000001" customHeight="1">
      <c r="B379" s="23"/>
      <c r="C379" s="23"/>
    </row>
    <row r="380" spans="2:12" ht="20.100000000000001" customHeight="1">
      <c r="B380" s="23"/>
      <c r="C380" s="23"/>
    </row>
    <row r="381" spans="2:12" ht="20.100000000000001" customHeight="1">
      <c r="B381" s="23"/>
      <c r="C381" s="23"/>
    </row>
    <row r="382" spans="2:12" ht="20.100000000000001" customHeight="1">
      <c r="B382" s="23"/>
      <c r="C382" s="23"/>
    </row>
    <row r="383" spans="2:12" ht="20.100000000000001" customHeight="1">
      <c r="B383" s="23"/>
      <c r="C383" s="23"/>
    </row>
    <row r="384" spans="2:12" ht="20.100000000000001" customHeight="1">
      <c r="B384" s="23"/>
      <c r="C384" s="23"/>
    </row>
    <row r="385" spans="2:3" ht="20.100000000000001" customHeight="1">
      <c r="B385" s="23"/>
      <c r="C385" s="23"/>
    </row>
    <row r="386" spans="2:3" ht="20.100000000000001" customHeight="1">
      <c r="B386" s="23"/>
      <c r="C386" s="23"/>
    </row>
    <row r="387" spans="2:3" ht="20.100000000000001" customHeight="1">
      <c r="B387" s="23"/>
      <c r="C387" s="23"/>
    </row>
    <row r="388" spans="2:3" ht="20.100000000000001" customHeight="1">
      <c r="B388" s="23"/>
      <c r="C388" s="23"/>
    </row>
    <row r="389" spans="2:3" ht="20.100000000000001" customHeight="1">
      <c r="B389" s="23"/>
      <c r="C389" s="23"/>
    </row>
    <row r="390" spans="2:3" ht="20.100000000000001" customHeight="1">
      <c r="B390" s="23"/>
      <c r="C390" s="23"/>
    </row>
    <row r="391" spans="2:3" ht="20.100000000000001" customHeight="1">
      <c r="B391" s="23"/>
      <c r="C391" s="23"/>
    </row>
    <row r="392" spans="2:3" ht="20.100000000000001" customHeight="1">
      <c r="B392" s="23"/>
      <c r="C392" s="23"/>
    </row>
    <row r="393" spans="2:3" ht="20.100000000000001" customHeight="1">
      <c r="B393" s="23"/>
      <c r="C393" s="23"/>
    </row>
    <row r="394" spans="2:3" ht="20.100000000000001" customHeight="1">
      <c r="B394" s="23"/>
      <c r="C394" s="23"/>
    </row>
    <row r="395" spans="2:3" ht="20.100000000000001" customHeight="1">
      <c r="B395" s="23"/>
      <c r="C395" s="23"/>
    </row>
    <row r="396" spans="2:3" ht="20.100000000000001" customHeight="1">
      <c r="B396" s="23"/>
      <c r="C396" s="23"/>
    </row>
    <row r="397" spans="2:3" ht="20.100000000000001" customHeight="1">
      <c r="B397" s="23"/>
      <c r="C397" s="23"/>
    </row>
    <row r="398" spans="2:3" ht="20.100000000000001" customHeight="1">
      <c r="B398" s="23"/>
      <c r="C398" s="23"/>
    </row>
    <row r="399" spans="2:3" ht="20.100000000000001" customHeight="1">
      <c r="B399" s="23"/>
      <c r="C399" s="23"/>
    </row>
    <row r="400" spans="2:3" ht="20.100000000000001" customHeight="1">
      <c r="B400" s="23"/>
      <c r="C400" s="23"/>
    </row>
    <row r="401" spans="2:3" ht="20.100000000000001" customHeight="1">
      <c r="B401" s="23"/>
      <c r="C401" s="23"/>
    </row>
    <row r="402" spans="2:3" ht="20.100000000000001" customHeight="1">
      <c r="B402" s="23"/>
      <c r="C402" s="23"/>
    </row>
    <row r="403" spans="2:3" ht="20.100000000000001" customHeight="1">
      <c r="B403" s="23"/>
      <c r="C403" s="23"/>
    </row>
    <row r="404" spans="2:3" ht="20.100000000000001" customHeight="1">
      <c r="B404" s="23"/>
      <c r="C404" s="23"/>
    </row>
    <row r="405" spans="2:3" ht="20.100000000000001" customHeight="1">
      <c r="B405" s="23"/>
      <c r="C405" s="23"/>
    </row>
    <row r="406" spans="2:3" ht="20.100000000000001" customHeight="1">
      <c r="B406" s="23"/>
      <c r="C406" s="23"/>
    </row>
    <row r="407" spans="2:3" ht="20.100000000000001" customHeight="1">
      <c r="B407" s="23"/>
      <c r="C407" s="23"/>
    </row>
    <row r="408" spans="2:3" ht="20.100000000000001" customHeight="1">
      <c r="B408" s="23"/>
      <c r="C408" s="23"/>
    </row>
    <row r="409" spans="2:3" ht="20.100000000000001" customHeight="1">
      <c r="B409" s="23"/>
      <c r="C409" s="23"/>
    </row>
    <row r="410" spans="2:3" ht="20.100000000000001" customHeight="1">
      <c r="B410" s="23"/>
      <c r="C410" s="23"/>
    </row>
    <row r="411" spans="2:3" ht="20.100000000000001" customHeight="1">
      <c r="B411" s="23"/>
      <c r="C411" s="23"/>
    </row>
    <row r="412" spans="2:3" ht="20.100000000000001" customHeight="1">
      <c r="B412" s="23"/>
      <c r="C412" s="23"/>
    </row>
    <row r="413" spans="2:3" ht="20.100000000000001" customHeight="1">
      <c r="B413" s="23"/>
      <c r="C413" s="23"/>
    </row>
    <row r="414" spans="2:3" ht="20.100000000000001" customHeight="1">
      <c r="B414" s="23"/>
      <c r="C414" s="23"/>
    </row>
    <row r="415" spans="2:3" ht="20.100000000000001" customHeight="1">
      <c r="B415" s="23"/>
      <c r="C415" s="23"/>
    </row>
    <row r="416" spans="2:3" ht="20.100000000000001" customHeight="1">
      <c r="B416" s="23"/>
      <c r="C416" s="23"/>
    </row>
    <row r="417" spans="2:3" ht="20.100000000000001" customHeight="1">
      <c r="B417" s="23"/>
      <c r="C417" s="23"/>
    </row>
    <row r="418" spans="2:3" ht="20.100000000000001" customHeight="1">
      <c r="B418" s="23"/>
      <c r="C418" s="23"/>
    </row>
    <row r="419" spans="2:3" ht="20.100000000000001" customHeight="1">
      <c r="B419" s="23"/>
      <c r="C419" s="23"/>
    </row>
    <row r="420" spans="2:3" ht="20.100000000000001" customHeight="1">
      <c r="B420" s="23"/>
      <c r="C420" s="23"/>
    </row>
    <row r="421" spans="2:3" ht="20.100000000000001" customHeight="1">
      <c r="B421" s="23"/>
      <c r="C421" s="23"/>
    </row>
    <row r="422" spans="2:3" ht="20.100000000000001" customHeight="1">
      <c r="B422" s="23"/>
      <c r="C422" s="23"/>
    </row>
    <row r="423" spans="2:3" ht="20.100000000000001" customHeight="1">
      <c r="B423" s="23"/>
      <c r="C423" s="23"/>
    </row>
    <row r="424" spans="2:3" ht="20.100000000000001" customHeight="1">
      <c r="B424" s="23"/>
      <c r="C424" s="23"/>
    </row>
    <row r="425" spans="2:3" ht="20.100000000000001" customHeight="1">
      <c r="B425" s="23"/>
      <c r="C425" s="23"/>
    </row>
    <row r="426" spans="2:3" ht="20.100000000000001" customHeight="1">
      <c r="B426" s="23"/>
      <c r="C426" s="23"/>
    </row>
    <row r="427" spans="2:3" ht="20.100000000000001" customHeight="1">
      <c r="B427" s="23"/>
      <c r="C427" s="23"/>
    </row>
    <row r="428" spans="2:3" ht="20.100000000000001" customHeight="1">
      <c r="B428" s="23"/>
      <c r="C428" s="23"/>
    </row>
    <row r="429" spans="2:3" ht="20.100000000000001" customHeight="1">
      <c r="B429" s="23"/>
      <c r="C429" s="23"/>
    </row>
    <row r="430" spans="2:3" ht="20.100000000000001" customHeight="1">
      <c r="B430" s="23"/>
      <c r="C430" s="23"/>
    </row>
    <row r="431" spans="2:3" ht="20.100000000000001" customHeight="1">
      <c r="B431" s="23"/>
      <c r="C431" s="23"/>
    </row>
    <row r="432" spans="2:3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</sheetData>
  <autoFilter ref="D5:F188" xr:uid="{00000000-0009-0000-0000-000004000000}"/>
  <mergeCells count="8">
    <mergeCell ref="B2:I2"/>
    <mergeCell ref="B3:I3"/>
    <mergeCell ref="B4:B5"/>
    <mergeCell ref="C4:C5"/>
    <mergeCell ref="D4:F4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5C673-9077-43DB-892C-2EE4DD2C48E4}">
  <sheetPr>
    <tabColor theme="4" tint="0.79998168889431442"/>
  </sheetPr>
  <dimension ref="B1:J554"/>
  <sheetViews>
    <sheetView view="pageBreakPreview" zoomScaleNormal="70" zoomScaleSheetLayoutView="100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J100" sqref="J100"/>
    </sheetView>
  </sheetViews>
  <sheetFormatPr defaultRowHeight="16.5"/>
  <cols>
    <col min="1" max="1" width="1.625" customWidth="1"/>
    <col min="2" max="2" width="5.625" customWidth="1"/>
    <col min="3" max="3" width="30.625" customWidth="1"/>
    <col min="4" max="4" width="12.625" style="1" customWidth="1"/>
    <col min="5" max="5" width="12.625" style="12" customWidth="1"/>
    <col min="6" max="6" width="20.625" customWidth="1"/>
    <col min="7" max="7" width="10.625" style="14" customWidth="1"/>
    <col min="8" max="8" width="10.625" customWidth="1"/>
    <col min="9" max="9" width="12.5" bestFit="1" customWidth="1"/>
    <col min="11" max="13" width="30.625" customWidth="1"/>
  </cols>
  <sheetData>
    <row r="1" spans="2:9" ht="9.9499999999999993" customHeight="1">
      <c r="E1" s="1"/>
    </row>
    <row r="2" spans="2:9" ht="50.1" customHeight="1">
      <c r="B2" s="173" t="s">
        <v>901</v>
      </c>
      <c r="C2" s="174"/>
      <c r="D2" s="174"/>
      <c r="E2" s="174"/>
      <c r="F2" s="174"/>
      <c r="G2" s="174"/>
      <c r="H2" s="174"/>
      <c r="I2" s="175"/>
    </row>
    <row r="3" spans="2:9" ht="20.100000000000001" customHeight="1">
      <c r="B3" s="176" t="s">
        <v>1672</v>
      </c>
      <c r="C3" s="178"/>
      <c r="D3" s="178"/>
      <c r="E3" s="178"/>
      <c r="F3" s="178"/>
      <c r="G3" s="178"/>
      <c r="H3" s="178"/>
      <c r="I3" s="179"/>
    </row>
    <row r="4" spans="2:9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06" t="s">
        <v>906</v>
      </c>
      <c r="I4" s="211" t="s">
        <v>5</v>
      </c>
    </row>
    <row r="5" spans="2:9" s="1" customFormat="1" ht="39.950000000000003" customHeight="1">
      <c r="B5" s="207"/>
      <c r="C5" s="207"/>
      <c r="D5" s="107" t="s">
        <v>14</v>
      </c>
      <c r="E5" s="107" t="s">
        <v>11</v>
      </c>
      <c r="F5" s="107" t="s">
        <v>13</v>
      </c>
      <c r="G5" s="209"/>
      <c r="H5" s="207"/>
      <c r="I5" s="212"/>
    </row>
    <row r="6" spans="2:9" ht="20.100000000000001" customHeight="1">
      <c r="B6" s="16" t="s">
        <v>1</v>
      </c>
      <c r="C6" s="32">
        <f>SUM(C7+C103+C178)</f>
        <v>176</v>
      </c>
      <c r="D6" s="16"/>
      <c r="E6" s="16"/>
      <c r="F6" s="17"/>
      <c r="G6" s="33">
        <f>SUM(G7+G103+G178)</f>
        <v>2603</v>
      </c>
      <c r="H6" s="17"/>
      <c r="I6" s="17"/>
    </row>
    <row r="7" spans="2:9" ht="20.100000000000001" customHeight="1">
      <c r="B7" s="18" t="s">
        <v>19</v>
      </c>
      <c r="C7" s="31">
        <f>COUNTA(C8:C102)</f>
        <v>95</v>
      </c>
      <c r="D7" s="18" t="s">
        <v>6</v>
      </c>
      <c r="E7" s="18"/>
      <c r="F7" s="19"/>
      <c r="G7" s="20">
        <f>SUM(G8:G102)</f>
        <v>1147</v>
      </c>
      <c r="H7" s="19"/>
      <c r="I7" s="19"/>
    </row>
    <row r="8" spans="2:9" s="1" customFormat="1" ht="20.100000000000001" customHeight="1">
      <c r="B8" s="44">
        <v>1</v>
      </c>
      <c r="C8" s="42" t="s">
        <v>914</v>
      </c>
      <c r="D8" s="44" t="s">
        <v>6</v>
      </c>
      <c r="E8" s="44" t="s">
        <v>20</v>
      </c>
      <c r="F8" s="42" t="s">
        <v>916</v>
      </c>
      <c r="G8" s="43">
        <v>116</v>
      </c>
      <c r="H8" s="55">
        <v>2659</v>
      </c>
      <c r="I8" s="55"/>
    </row>
    <row r="9" spans="2:9" ht="20.100000000000001" customHeight="1">
      <c r="B9" s="44">
        <v>2</v>
      </c>
      <c r="C9" s="42" t="s">
        <v>917</v>
      </c>
      <c r="D9" s="44" t="s">
        <v>6</v>
      </c>
      <c r="E9" s="44" t="s">
        <v>20</v>
      </c>
      <c r="F9" s="42" t="s">
        <v>918</v>
      </c>
      <c r="G9" s="43">
        <v>3</v>
      </c>
      <c r="H9" s="55">
        <v>55</v>
      </c>
      <c r="I9" s="55"/>
    </row>
    <row r="10" spans="2:9" ht="20.100000000000001" customHeight="1">
      <c r="B10" s="44">
        <v>3</v>
      </c>
      <c r="C10" s="42" t="s">
        <v>332</v>
      </c>
      <c r="D10" s="44" t="s">
        <v>6</v>
      </c>
      <c r="E10" s="44" t="s">
        <v>27</v>
      </c>
      <c r="F10" s="42" t="s">
        <v>922</v>
      </c>
      <c r="G10" s="43">
        <v>95</v>
      </c>
      <c r="H10" s="55">
        <v>6288</v>
      </c>
      <c r="I10" s="55"/>
    </row>
    <row r="11" spans="2:9" ht="20.100000000000001" customHeight="1">
      <c r="B11" s="44">
        <v>4</v>
      </c>
      <c r="C11" s="42" t="s">
        <v>923</v>
      </c>
      <c r="D11" s="44" t="s">
        <v>6</v>
      </c>
      <c r="E11" s="44" t="s">
        <v>209</v>
      </c>
      <c r="F11" s="42" t="s">
        <v>924</v>
      </c>
      <c r="G11" s="43">
        <v>2</v>
      </c>
      <c r="H11" s="55">
        <v>61.5</v>
      </c>
      <c r="I11" s="55"/>
    </row>
    <row r="12" spans="2:9" ht="20.100000000000001" customHeight="1">
      <c r="B12" s="44">
        <v>5</v>
      </c>
      <c r="C12" s="42" t="s">
        <v>925</v>
      </c>
      <c r="D12" s="44" t="s">
        <v>6</v>
      </c>
      <c r="E12" s="44" t="s">
        <v>209</v>
      </c>
      <c r="F12" s="42" t="s">
        <v>926</v>
      </c>
      <c r="G12" s="43">
        <v>2</v>
      </c>
      <c r="H12" s="55">
        <v>59.8</v>
      </c>
      <c r="I12" s="55"/>
    </row>
    <row r="13" spans="2:9" ht="20.100000000000001" customHeight="1">
      <c r="B13" s="44">
        <v>6</v>
      </c>
      <c r="C13" s="42" t="s">
        <v>927</v>
      </c>
      <c r="D13" s="44" t="s">
        <v>6</v>
      </c>
      <c r="E13" s="44" t="s">
        <v>209</v>
      </c>
      <c r="F13" s="42" t="s">
        <v>928</v>
      </c>
      <c r="G13" s="43">
        <v>5</v>
      </c>
      <c r="H13" s="55">
        <v>121</v>
      </c>
      <c r="I13" s="55"/>
    </row>
    <row r="14" spans="2:9" ht="20.100000000000001" customHeight="1">
      <c r="B14" s="44">
        <v>7</v>
      </c>
      <c r="C14" s="42" t="s">
        <v>929</v>
      </c>
      <c r="D14" s="44" t="s">
        <v>6</v>
      </c>
      <c r="E14" s="44" t="s">
        <v>209</v>
      </c>
      <c r="F14" s="42" t="s">
        <v>930</v>
      </c>
      <c r="G14" s="43">
        <v>3</v>
      </c>
      <c r="H14" s="55">
        <v>91.9</v>
      </c>
      <c r="I14" s="55"/>
    </row>
    <row r="15" spans="2:9" ht="20.100000000000001" customHeight="1">
      <c r="B15" s="44">
        <v>8</v>
      </c>
      <c r="C15" s="42" t="s">
        <v>931</v>
      </c>
      <c r="D15" s="44" t="s">
        <v>6</v>
      </c>
      <c r="E15" s="44" t="s">
        <v>209</v>
      </c>
      <c r="F15" s="42" t="s">
        <v>694</v>
      </c>
      <c r="G15" s="43">
        <v>2</v>
      </c>
      <c r="H15" s="55">
        <v>64.5</v>
      </c>
      <c r="I15" s="55"/>
    </row>
    <row r="16" spans="2:9" ht="20.100000000000001" customHeight="1">
      <c r="B16" s="44">
        <v>9</v>
      </c>
      <c r="C16" s="42" t="s">
        <v>932</v>
      </c>
      <c r="D16" s="44" t="s">
        <v>6</v>
      </c>
      <c r="E16" s="44" t="s">
        <v>209</v>
      </c>
      <c r="F16" s="42" t="s">
        <v>933</v>
      </c>
      <c r="G16" s="43">
        <v>3</v>
      </c>
      <c r="H16" s="55">
        <v>65</v>
      </c>
      <c r="I16" s="55"/>
    </row>
    <row r="17" spans="2:9" ht="20.100000000000001" customHeight="1">
      <c r="B17" s="44">
        <v>10</v>
      </c>
      <c r="C17" s="42" t="s">
        <v>934</v>
      </c>
      <c r="D17" s="44" t="s">
        <v>6</v>
      </c>
      <c r="E17" s="44" t="s">
        <v>209</v>
      </c>
      <c r="F17" s="42" t="s">
        <v>936</v>
      </c>
      <c r="G17" s="43">
        <v>3</v>
      </c>
      <c r="H17" s="55">
        <v>86.3</v>
      </c>
      <c r="I17" s="55"/>
    </row>
    <row r="18" spans="2:9" ht="20.100000000000001" customHeight="1">
      <c r="B18" s="44">
        <v>11</v>
      </c>
      <c r="C18" s="42" t="s">
        <v>937</v>
      </c>
      <c r="D18" s="44" t="s">
        <v>6</v>
      </c>
      <c r="E18" s="44" t="s">
        <v>209</v>
      </c>
      <c r="F18" s="42" t="s">
        <v>938</v>
      </c>
      <c r="G18" s="43">
        <v>21</v>
      </c>
      <c r="H18" s="55">
        <v>1590</v>
      </c>
      <c r="I18" s="55"/>
    </row>
    <row r="19" spans="2:9" ht="20.100000000000001" customHeight="1">
      <c r="B19" s="155">
        <v>12</v>
      </c>
      <c r="C19" s="154" t="s">
        <v>939</v>
      </c>
      <c r="D19" s="155" t="s">
        <v>6</v>
      </c>
      <c r="E19" s="155" t="s">
        <v>209</v>
      </c>
      <c r="F19" s="154" t="s">
        <v>940</v>
      </c>
      <c r="G19" s="156">
        <v>35</v>
      </c>
      <c r="H19" s="157">
        <v>842</v>
      </c>
      <c r="I19" s="157"/>
    </row>
    <row r="20" spans="2:9" ht="20.100000000000001" customHeight="1">
      <c r="B20" s="44">
        <v>13</v>
      </c>
      <c r="C20" s="42" t="s">
        <v>941</v>
      </c>
      <c r="D20" s="44" t="s">
        <v>6</v>
      </c>
      <c r="E20" s="44" t="s">
        <v>209</v>
      </c>
      <c r="F20" s="42" t="s">
        <v>942</v>
      </c>
      <c r="G20" s="43">
        <v>82</v>
      </c>
      <c r="H20" s="55">
        <v>291.60000000000002</v>
      </c>
      <c r="I20" s="55"/>
    </row>
    <row r="21" spans="2:9" ht="20.100000000000001" customHeight="1">
      <c r="B21" s="44">
        <v>14</v>
      </c>
      <c r="C21" s="42" t="s">
        <v>943</v>
      </c>
      <c r="D21" s="44" t="s">
        <v>6</v>
      </c>
      <c r="E21" s="44" t="s">
        <v>209</v>
      </c>
      <c r="F21" s="42" t="s">
        <v>944</v>
      </c>
      <c r="G21" s="43">
        <v>40</v>
      </c>
      <c r="H21" s="55">
        <v>425.5</v>
      </c>
      <c r="I21" s="55"/>
    </row>
    <row r="22" spans="2:9" ht="20.100000000000001" customHeight="1">
      <c r="B22" s="44">
        <v>15</v>
      </c>
      <c r="C22" s="42" t="s">
        <v>945</v>
      </c>
      <c r="D22" s="44" t="s">
        <v>6</v>
      </c>
      <c r="E22" s="44" t="s">
        <v>209</v>
      </c>
      <c r="F22" s="42" t="s">
        <v>946</v>
      </c>
      <c r="G22" s="43">
        <v>3</v>
      </c>
      <c r="H22" s="55">
        <v>66.8</v>
      </c>
      <c r="I22" s="55"/>
    </row>
    <row r="23" spans="2:9" ht="20.100000000000001" customHeight="1">
      <c r="B23" s="44">
        <v>16</v>
      </c>
      <c r="C23" s="42" t="s">
        <v>947</v>
      </c>
      <c r="D23" s="44" t="s">
        <v>6</v>
      </c>
      <c r="E23" s="44" t="s">
        <v>209</v>
      </c>
      <c r="F23" s="42" t="s">
        <v>948</v>
      </c>
      <c r="G23" s="43">
        <v>8</v>
      </c>
      <c r="H23" s="55">
        <v>56.5</v>
      </c>
      <c r="I23" s="55"/>
    </row>
    <row r="24" spans="2:9" ht="20.100000000000001" customHeight="1">
      <c r="B24" s="44">
        <v>17</v>
      </c>
      <c r="C24" s="42" t="s">
        <v>949</v>
      </c>
      <c r="D24" s="44" t="s">
        <v>6</v>
      </c>
      <c r="E24" s="44" t="s">
        <v>209</v>
      </c>
      <c r="F24" s="42" t="s">
        <v>950</v>
      </c>
      <c r="G24" s="43">
        <v>3</v>
      </c>
      <c r="H24" s="55">
        <v>61.2</v>
      </c>
      <c r="I24" s="55"/>
    </row>
    <row r="25" spans="2:9" ht="20.100000000000001" customHeight="1">
      <c r="B25" s="44">
        <v>18</v>
      </c>
      <c r="C25" s="42" t="s">
        <v>951</v>
      </c>
      <c r="D25" s="44" t="s">
        <v>6</v>
      </c>
      <c r="E25" s="44" t="s">
        <v>212</v>
      </c>
      <c r="F25" s="42" t="s">
        <v>953</v>
      </c>
      <c r="G25" s="43">
        <v>2</v>
      </c>
      <c r="H25" s="55">
        <v>67.8</v>
      </c>
      <c r="I25" s="55"/>
    </row>
    <row r="26" spans="2:9" ht="20.100000000000001" customHeight="1">
      <c r="B26" s="44">
        <v>19</v>
      </c>
      <c r="C26" s="42" t="s">
        <v>954</v>
      </c>
      <c r="D26" s="44" t="s">
        <v>6</v>
      </c>
      <c r="E26" s="44" t="s">
        <v>212</v>
      </c>
      <c r="F26" s="42" t="s">
        <v>955</v>
      </c>
      <c r="G26" s="43">
        <v>4</v>
      </c>
      <c r="H26" s="55">
        <v>139.80000000000001</v>
      </c>
      <c r="I26" s="55"/>
    </row>
    <row r="27" spans="2:9" s="83" customFormat="1" ht="20.100000000000001" customHeight="1">
      <c r="B27" s="44">
        <v>20</v>
      </c>
      <c r="C27" s="80" t="s">
        <v>956</v>
      </c>
      <c r="D27" s="44" t="s">
        <v>6</v>
      </c>
      <c r="E27" s="44" t="s">
        <v>212</v>
      </c>
      <c r="F27" s="80" t="s">
        <v>957</v>
      </c>
      <c r="G27" s="43">
        <v>83</v>
      </c>
      <c r="H27" s="55">
        <v>2593</v>
      </c>
      <c r="I27" s="55"/>
    </row>
    <row r="28" spans="2:9" s="83" customFormat="1" ht="20.100000000000001" customHeight="1">
      <c r="B28" s="44">
        <v>21</v>
      </c>
      <c r="C28" s="80" t="s">
        <v>1511</v>
      </c>
      <c r="D28" s="44" t="s">
        <v>6</v>
      </c>
      <c r="E28" s="44" t="s">
        <v>212</v>
      </c>
      <c r="F28" s="80" t="s">
        <v>1372</v>
      </c>
      <c r="G28" s="43">
        <v>24</v>
      </c>
      <c r="H28" s="55">
        <v>745</v>
      </c>
      <c r="I28" s="55"/>
    </row>
    <row r="29" spans="2:9" ht="20.100000000000001" customHeight="1">
      <c r="B29" s="44">
        <v>22</v>
      </c>
      <c r="C29" s="42" t="s">
        <v>958</v>
      </c>
      <c r="D29" s="44" t="s">
        <v>6</v>
      </c>
      <c r="E29" s="44" t="s">
        <v>216</v>
      </c>
      <c r="F29" s="42" t="s">
        <v>959</v>
      </c>
      <c r="G29" s="43">
        <v>3</v>
      </c>
      <c r="H29" s="55">
        <v>59.5</v>
      </c>
      <c r="I29" s="55"/>
    </row>
    <row r="30" spans="2:9" ht="20.100000000000001" customHeight="1">
      <c r="B30" s="44">
        <v>23</v>
      </c>
      <c r="C30" s="42" t="s">
        <v>960</v>
      </c>
      <c r="D30" s="44" t="s">
        <v>6</v>
      </c>
      <c r="E30" s="44" t="s">
        <v>216</v>
      </c>
      <c r="F30" s="42" t="s">
        <v>961</v>
      </c>
      <c r="G30" s="43">
        <v>3</v>
      </c>
      <c r="H30" s="55">
        <v>76.400000000000006</v>
      </c>
      <c r="I30" s="55"/>
    </row>
    <row r="31" spans="2:9" ht="20.100000000000001" customHeight="1">
      <c r="B31" s="44">
        <v>24</v>
      </c>
      <c r="C31" s="42" t="s">
        <v>962</v>
      </c>
      <c r="D31" s="44" t="s">
        <v>6</v>
      </c>
      <c r="E31" s="44" t="s">
        <v>216</v>
      </c>
      <c r="F31" s="42" t="s">
        <v>963</v>
      </c>
      <c r="G31" s="43">
        <v>6</v>
      </c>
      <c r="H31" s="55">
        <v>82</v>
      </c>
      <c r="I31" s="55"/>
    </row>
    <row r="32" spans="2:9" ht="20.100000000000001" customHeight="1">
      <c r="B32" s="44">
        <v>25</v>
      </c>
      <c r="C32" s="42" t="s">
        <v>964</v>
      </c>
      <c r="D32" s="44" t="s">
        <v>6</v>
      </c>
      <c r="E32" s="44" t="s">
        <v>216</v>
      </c>
      <c r="F32" s="42" t="s">
        <v>965</v>
      </c>
      <c r="G32" s="43">
        <v>3</v>
      </c>
      <c r="H32" s="55">
        <v>61.2</v>
      </c>
      <c r="I32" s="55"/>
    </row>
    <row r="33" spans="2:9" ht="20.100000000000001" customHeight="1">
      <c r="B33" s="44">
        <v>26</v>
      </c>
      <c r="C33" s="42" t="s">
        <v>966</v>
      </c>
      <c r="D33" s="44" t="s">
        <v>6</v>
      </c>
      <c r="E33" s="44" t="s">
        <v>216</v>
      </c>
      <c r="F33" s="42" t="s">
        <v>967</v>
      </c>
      <c r="G33" s="43">
        <v>4</v>
      </c>
      <c r="H33" s="55">
        <v>75</v>
      </c>
      <c r="I33" s="55"/>
    </row>
    <row r="34" spans="2:9" ht="20.100000000000001" customHeight="1">
      <c r="B34" s="44">
        <v>27</v>
      </c>
      <c r="C34" s="42" t="s">
        <v>968</v>
      </c>
      <c r="D34" s="44" t="s">
        <v>6</v>
      </c>
      <c r="E34" s="44" t="s">
        <v>216</v>
      </c>
      <c r="F34" s="42" t="s">
        <v>969</v>
      </c>
      <c r="G34" s="43">
        <v>3</v>
      </c>
      <c r="H34" s="55">
        <v>74.3</v>
      </c>
      <c r="I34" s="55"/>
    </row>
    <row r="35" spans="2:9" ht="20.100000000000001" customHeight="1">
      <c r="B35" s="44">
        <v>28</v>
      </c>
      <c r="C35" s="42" t="s">
        <v>970</v>
      </c>
      <c r="D35" s="44" t="s">
        <v>6</v>
      </c>
      <c r="E35" s="44" t="s">
        <v>216</v>
      </c>
      <c r="F35" s="42" t="s">
        <v>971</v>
      </c>
      <c r="G35" s="43">
        <v>12</v>
      </c>
      <c r="H35" s="55">
        <v>320</v>
      </c>
      <c r="I35" s="55"/>
    </row>
    <row r="36" spans="2:9" ht="20.100000000000001" customHeight="1">
      <c r="B36" s="44">
        <v>29</v>
      </c>
      <c r="C36" s="42" t="s">
        <v>972</v>
      </c>
      <c r="D36" s="44" t="s">
        <v>6</v>
      </c>
      <c r="E36" s="44" t="s">
        <v>216</v>
      </c>
      <c r="F36" s="42" t="s">
        <v>973</v>
      </c>
      <c r="G36" s="43">
        <v>7</v>
      </c>
      <c r="H36" s="55">
        <v>126.3</v>
      </c>
      <c r="I36" s="55"/>
    </row>
    <row r="37" spans="2:9" ht="20.100000000000001" customHeight="1">
      <c r="B37" s="44">
        <v>30</v>
      </c>
      <c r="C37" s="42" t="s">
        <v>333</v>
      </c>
      <c r="D37" s="44" t="s">
        <v>6</v>
      </c>
      <c r="E37" s="44" t="s">
        <v>216</v>
      </c>
      <c r="F37" s="42" t="s">
        <v>974</v>
      </c>
      <c r="G37" s="43">
        <v>3</v>
      </c>
      <c r="H37" s="55">
        <v>63.5</v>
      </c>
      <c r="I37" s="55"/>
    </row>
    <row r="38" spans="2:9" s="153" customFormat="1" ht="20.100000000000001" customHeight="1">
      <c r="B38" s="44">
        <v>31</v>
      </c>
      <c r="C38" s="154" t="s">
        <v>975</v>
      </c>
      <c r="D38" s="155" t="s">
        <v>6</v>
      </c>
      <c r="E38" s="155" t="s">
        <v>29</v>
      </c>
      <c r="F38" s="154" t="s">
        <v>977</v>
      </c>
      <c r="G38" s="156">
        <v>9</v>
      </c>
      <c r="H38" s="157">
        <v>287</v>
      </c>
      <c r="I38" s="157"/>
    </row>
    <row r="39" spans="2:9" s="153" customFormat="1" ht="20.100000000000001" customHeight="1">
      <c r="B39" s="44">
        <v>32</v>
      </c>
      <c r="C39" s="154" t="s">
        <v>1332</v>
      </c>
      <c r="D39" s="155" t="s">
        <v>6</v>
      </c>
      <c r="E39" s="155" t="s">
        <v>29</v>
      </c>
      <c r="F39" s="154" t="s">
        <v>1333</v>
      </c>
      <c r="G39" s="156">
        <v>2</v>
      </c>
      <c r="H39" s="157">
        <v>75.099999999999994</v>
      </c>
      <c r="I39" s="157"/>
    </row>
    <row r="40" spans="2:9" s="153" customFormat="1" ht="20.100000000000001" customHeight="1">
      <c r="B40" s="44">
        <v>33</v>
      </c>
      <c r="C40" s="154" t="s">
        <v>978</v>
      </c>
      <c r="D40" s="155" t="s">
        <v>6</v>
      </c>
      <c r="E40" s="155" t="s">
        <v>29</v>
      </c>
      <c r="F40" s="154" t="s">
        <v>979</v>
      </c>
      <c r="G40" s="156">
        <v>5</v>
      </c>
      <c r="H40" s="157">
        <v>131.6</v>
      </c>
      <c r="I40" s="157"/>
    </row>
    <row r="41" spans="2:9" s="153" customFormat="1" ht="20.100000000000001" customHeight="1">
      <c r="B41" s="44">
        <v>34</v>
      </c>
      <c r="C41" s="154" t="s">
        <v>980</v>
      </c>
      <c r="D41" s="155" t="s">
        <v>6</v>
      </c>
      <c r="E41" s="155" t="s">
        <v>29</v>
      </c>
      <c r="F41" s="154" t="s">
        <v>981</v>
      </c>
      <c r="G41" s="156">
        <v>19</v>
      </c>
      <c r="H41" s="157">
        <v>570.29999999999995</v>
      </c>
      <c r="I41" s="157"/>
    </row>
    <row r="42" spans="2:9" s="153" customFormat="1" ht="20.100000000000001" customHeight="1">
      <c r="B42" s="44">
        <v>35</v>
      </c>
      <c r="C42" s="154" t="s">
        <v>982</v>
      </c>
      <c r="D42" s="155" t="s">
        <v>6</v>
      </c>
      <c r="E42" s="155" t="s">
        <v>29</v>
      </c>
      <c r="F42" s="154" t="s">
        <v>983</v>
      </c>
      <c r="G42" s="156">
        <v>15</v>
      </c>
      <c r="H42" s="157">
        <v>440</v>
      </c>
      <c r="I42" s="157"/>
    </row>
    <row r="43" spans="2:9" s="153" customFormat="1" ht="20.100000000000001" customHeight="1">
      <c r="B43" s="44">
        <v>36</v>
      </c>
      <c r="C43" s="154" t="s">
        <v>984</v>
      </c>
      <c r="D43" s="155" t="s">
        <v>6</v>
      </c>
      <c r="E43" s="155" t="s">
        <v>334</v>
      </c>
      <c r="F43" s="154" t="s">
        <v>335</v>
      </c>
      <c r="G43" s="156">
        <v>15</v>
      </c>
      <c r="H43" s="157">
        <v>345.3</v>
      </c>
      <c r="I43" s="157"/>
    </row>
    <row r="44" spans="2:9" s="153" customFormat="1" ht="20.100000000000001" customHeight="1">
      <c r="B44" s="44">
        <v>37</v>
      </c>
      <c r="C44" s="154" t="s">
        <v>985</v>
      </c>
      <c r="D44" s="155" t="s">
        <v>6</v>
      </c>
      <c r="E44" s="155" t="s">
        <v>334</v>
      </c>
      <c r="F44" s="154" t="s">
        <v>336</v>
      </c>
      <c r="G44" s="156">
        <v>12</v>
      </c>
      <c r="H44" s="157">
        <v>289</v>
      </c>
      <c r="I44" s="157"/>
    </row>
    <row r="45" spans="2:9" s="153" customFormat="1" ht="20.100000000000001" customHeight="1">
      <c r="B45" s="44">
        <v>38</v>
      </c>
      <c r="C45" s="154" t="s">
        <v>986</v>
      </c>
      <c r="D45" s="155" t="s">
        <v>6</v>
      </c>
      <c r="E45" s="155" t="s">
        <v>334</v>
      </c>
      <c r="F45" s="154" t="s">
        <v>337</v>
      </c>
      <c r="G45" s="156">
        <v>9</v>
      </c>
      <c r="H45" s="157">
        <v>421.5</v>
      </c>
      <c r="I45" s="157"/>
    </row>
    <row r="46" spans="2:9" s="153" customFormat="1" ht="20.100000000000001" customHeight="1">
      <c r="B46" s="44">
        <v>39</v>
      </c>
      <c r="C46" s="154" t="s">
        <v>987</v>
      </c>
      <c r="D46" s="155" t="s">
        <v>6</v>
      </c>
      <c r="E46" s="155" t="s">
        <v>334</v>
      </c>
      <c r="F46" s="154" t="s">
        <v>338</v>
      </c>
      <c r="G46" s="156">
        <v>6</v>
      </c>
      <c r="H46" s="157">
        <v>193.4</v>
      </c>
      <c r="I46" s="157"/>
    </row>
    <row r="47" spans="2:9" s="153" customFormat="1" ht="20.100000000000001" customHeight="1">
      <c r="B47" s="44">
        <v>40</v>
      </c>
      <c r="C47" s="154" t="s">
        <v>988</v>
      </c>
      <c r="D47" s="155" t="s">
        <v>6</v>
      </c>
      <c r="E47" s="155" t="s">
        <v>340</v>
      </c>
      <c r="F47" s="154" t="s">
        <v>343</v>
      </c>
      <c r="G47" s="156">
        <v>2</v>
      </c>
      <c r="H47" s="157">
        <v>64.5</v>
      </c>
      <c r="I47" s="157"/>
    </row>
    <row r="48" spans="2:9" s="153" customFormat="1" ht="20.100000000000001" customHeight="1">
      <c r="B48" s="44">
        <v>41</v>
      </c>
      <c r="C48" s="154" t="s">
        <v>989</v>
      </c>
      <c r="D48" s="155" t="s">
        <v>6</v>
      </c>
      <c r="E48" s="155" t="s">
        <v>340</v>
      </c>
      <c r="F48" s="154" t="s">
        <v>344</v>
      </c>
      <c r="G48" s="156">
        <v>6</v>
      </c>
      <c r="H48" s="157">
        <v>109.8</v>
      </c>
      <c r="I48" s="157"/>
    </row>
    <row r="49" spans="2:9" s="153" customFormat="1" ht="20.100000000000001" customHeight="1">
      <c r="B49" s="44">
        <v>42</v>
      </c>
      <c r="C49" s="154" t="s">
        <v>990</v>
      </c>
      <c r="D49" s="155" t="s">
        <v>6</v>
      </c>
      <c r="E49" s="155" t="s">
        <v>340</v>
      </c>
      <c r="F49" s="154" t="s">
        <v>345</v>
      </c>
      <c r="G49" s="156">
        <v>11</v>
      </c>
      <c r="H49" s="157">
        <v>260.89999999999998</v>
      </c>
      <c r="I49" s="157"/>
    </row>
    <row r="50" spans="2:9" s="153" customFormat="1" ht="20.100000000000001" customHeight="1">
      <c r="B50" s="44">
        <v>43</v>
      </c>
      <c r="C50" s="154" t="s">
        <v>991</v>
      </c>
      <c r="D50" s="155" t="s">
        <v>6</v>
      </c>
      <c r="E50" s="155" t="s">
        <v>339</v>
      </c>
      <c r="F50" s="154" t="s">
        <v>992</v>
      </c>
      <c r="G50" s="110">
        <v>62</v>
      </c>
      <c r="H50" s="157">
        <v>1920</v>
      </c>
      <c r="I50" s="157"/>
    </row>
    <row r="51" spans="2:9" s="153" customFormat="1" ht="20.100000000000001" customHeight="1">
      <c r="B51" s="44">
        <v>44</v>
      </c>
      <c r="C51" s="154" t="s">
        <v>994</v>
      </c>
      <c r="D51" s="155" t="s">
        <v>6</v>
      </c>
      <c r="E51" s="155" t="s">
        <v>339</v>
      </c>
      <c r="F51" s="154" t="s">
        <v>346</v>
      </c>
      <c r="G51" s="156">
        <v>9</v>
      </c>
      <c r="H51" s="157">
        <v>208</v>
      </c>
      <c r="I51" s="157"/>
    </row>
    <row r="52" spans="2:9" s="153" customFormat="1" ht="20.100000000000001" customHeight="1">
      <c r="B52" s="44">
        <v>45</v>
      </c>
      <c r="C52" s="154" t="s">
        <v>995</v>
      </c>
      <c r="D52" s="155" t="s">
        <v>6</v>
      </c>
      <c r="E52" s="155" t="s">
        <v>339</v>
      </c>
      <c r="F52" s="154" t="s">
        <v>347</v>
      </c>
      <c r="G52" s="156">
        <v>22</v>
      </c>
      <c r="H52" s="157">
        <v>540</v>
      </c>
      <c r="I52" s="157"/>
    </row>
    <row r="53" spans="2:9" s="153" customFormat="1" ht="20.100000000000001" customHeight="1">
      <c r="B53" s="44">
        <v>46</v>
      </c>
      <c r="C53" s="154" t="s">
        <v>996</v>
      </c>
      <c r="D53" s="155" t="s">
        <v>6</v>
      </c>
      <c r="E53" s="155" t="s">
        <v>339</v>
      </c>
      <c r="F53" s="154" t="s">
        <v>997</v>
      </c>
      <c r="G53" s="156">
        <v>17</v>
      </c>
      <c r="H53" s="157">
        <v>287</v>
      </c>
      <c r="I53" s="157"/>
    </row>
    <row r="54" spans="2:9" s="153" customFormat="1" ht="20.100000000000001" customHeight="1">
      <c r="B54" s="44">
        <v>47</v>
      </c>
      <c r="C54" s="154" t="s">
        <v>999</v>
      </c>
      <c r="D54" s="155" t="s">
        <v>6</v>
      </c>
      <c r="E54" s="155" t="s">
        <v>339</v>
      </c>
      <c r="F54" s="154" t="s">
        <v>349</v>
      </c>
      <c r="G54" s="156">
        <v>5</v>
      </c>
      <c r="H54" s="157">
        <v>63.25</v>
      </c>
      <c r="I54" s="157"/>
    </row>
    <row r="55" spans="2:9" s="153" customFormat="1" ht="20.100000000000001" customHeight="1">
      <c r="B55" s="44">
        <v>48</v>
      </c>
      <c r="C55" s="154" t="s">
        <v>1000</v>
      </c>
      <c r="D55" s="155" t="s">
        <v>6</v>
      </c>
      <c r="E55" s="155" t="s">
        <v>339</v>
      </c>
      <c r="F55" s="154" t="s">
        <v>350</v>
      </c>
      <c r="G55" s="156">
        <v>6</v>
      </c>
      <c r="H55" s="157">
        <v>75.900000000000006</v>
      </c>
      <c r="I55" s="157"/>
    </row>
    <row r="56" spans="2:9" s="153" customFormat="1" ht="20.100000000000001" customHeight="1">
      <c r="B56" s="44">
        <v>49</v>
      </c>
      <c r="C56" s="154" t="s">
        <v>1001</v>
      </c>
      <c r="D56" s="155" t="s">
        <v>6</v>
      </c>
      <c r="E56" s="155" t="s">
        <v>339</v>
      </c>
      <c r="F56" s="154" t="s">
        <v>351</v>
      </c>
      <c r="G56" s="156">
        <v>41</v>
      </c>
      <c r="H56" s="157">
        <v>63.25</v>
      </c>
      <c r="I56" s="157"/>
    </row>
    <row r="57" spans="2:9" s="153" customFormat="1" ht="20.100000000000001" customHeight="1">
      <c r="B57" s="44">
        <v>50</v>
      </c>
      <c r="C57" s="154" t="s">
        <v>1002</v>
      </c>
      <c r="D57" s="155" t="s">
        <v>6</v>
      </c>
      <c r="E57" s="155" t="s">
        <v>339</v>
      </c>
      <c r="F57" s="154" t="s">
        <v>352</v>
      </c>
      <c r="G57" s="156">
        <v>5</v>
      </c>
      <c r="H57" s="157">
        <v>770</v>
      </c>
      <c r="I57" s="157"/>
    </row>
    <row r="58" spans="2:9" s="153" customFormat="1" ht="20.100000000000001" customHeight="1">
      <c r="B58" s="44">
        <v>51</v>
      </c>
      <c r="C58" s="154" t="s">
        <v>1003</v>
      </c>
      <c r="D58" s="155" t="s">
        <v>6</v>
      </c>
      <c r="E58" s="155" t="s">
        <v>339</v>
      </c>
      <c r="F58" s="154" t="s">
        <v>353</v>
      </c>
      <c r="G58" s="156">
        <v>15</v>
      </c>
      <c r="H58" s="157">
        <v>372.4</v>
      </c>
      <c r="I58" s="157"/>
    </row>
    <row r="59" spans="2:9" s="153" customFormat="1" ht="20.100000000000001" customHeight="1">
      <c r="B59" s="44">
        <v>52</v>
      </c>
      <c r="C59" s="154" t="s">
        <v>1004</v>
      </c>
      <c r="D59" s="155" t="s">
        <v>6</v>
      </c>
      <c r="E59" s="155" t="s">
        <v>339</v>
      </c>
      <c r="F59" s="154" t="s">
        <v>354</v>
      </c>
      <c r="G59" s="156">
        <v>3</v>
      </c>
      <c r="H59" s="157">
        <v>64.8</v>
      </c>
      <c r="I59" s="157"/>
    </row>
    <row r="60" spans="2:9" s="153" customFormat="1" ht="20.100000000000001" customHeight="1">
      <c r="B60" s="44">
        <v>53</v>
      </c>
      <c r="C60" s="154" t="s">
        <v>1005</v>
      </c>
      <c r="D60" s="155" t="s">
        <v>6</v>
      </c>
      <c r="E60" s="155" t="s">
        <v>339</v>
      </c>
      <c r="F60" s="154" t="s">
        <v>355</v>
      </c>
      <c r="G60" s="156">
        <v>3</v>
      </c>
      <c r="H60" s="157">
        <v>64.5</v>
      </c>
      <c r="I60" s="157"/>
    </row>
    <row r="61" spans="2:9" s="153" customFormat="1" ht="20.100000000000001" customHeight="1">
      <c r="B61" s="44">
        <v>54</v>
      </c>
      <c r="C61" s="154" t="s">
        <v>1006</v>
      </c>
      <c r="D61" s="155" t="s">
        <v>6</v>
      </c>
      <c r="E61" s="155" t="s">
        <v>339</v>
      </c>
      <c r="F61" s="154" t="s">
        <v>356</v>
      </c>
      <c r="G61" s="156">
        <v>3</v>
      </c>
      <c r="H61" s="157">
        <v>67.099999999999994</v>
      </c>
      <c r="I61" s="157"/>
    </row>
    <row r="62" spans="2:9" s="153" customFormat="1" ht="20.100000000000001" customHeight="1">
      <c r="B62" s="44">
        <v>55</v>
      </c>
      <c r="C62" s="154" t="s">
        <v>1007</v>
      </c>
      <c r="D62" s="155" t="s">
        <v>6</v>
      </c>
      <c r="E62" s="155" t="s">
        <v>339</v>
      </c>
      <c r="F62" s="154" t="s">
        <v>357</v>
      </c>
      <c r="G62" s="156">
        <v>4</v>
      </c>
      <c r="H62" s="157">
        <v>70.400000000000006</v>
      </c>
      <c r="I62" s="157"/>
    </row>
    <row r="63" spans="2:9" s="153" customFormat="1" ht="20.100000000000001" customHeight="1">
      <c r="B63" s="44">
        <v>56</v>
      </c>
      <c r="C63" s="154" t="s">
        <v>1008</v>
      </c>
      <c r="D63" s="155" t="s">
        <v>6</v>
      </c>
      <c r="E63" s="155" t="s">
        <v>339</v>
      </c>
      <c r="F63" s="154" t="s">
        <v>358</v>
      </c>
      <c r="G63" s="156">
        <v>3</v>
      </c>
      <c r="H63" s="157">
        <v>67.8</v>
      </c>
      <c r="I63" s="157"/>
    </row>
    <row r="64" spans="2:9" ht="20.100000000000001" customHeight="1">
      <c r="B64" s="44">
        <v>57</v>
      </c>
      <c r="C64" s="42" t="s">
        <v>1009</v>
      </c>
      <c r="D64" s="44" t="s">
        <v>6</v>
      </c>
      <c r="E64" s="44" t="s">
        <v>339</v>
      </c>
      <c r="F64" s="42" t="s">
        <v>359</v>
      </c>
      <c r="G64" s="43">
        <v>2</v>
      </c>
      <c r="H64" s="55">
        <v>65.8</v>
      </c>
      <c r="I64" s="55"/>
    </row>
    <row r="65" spans="2:9" ht="20.100000000000001" customHeight="1">
      <c r="B65" s="44">
        <v>58</v>
      </c>
      <c r="C65" s="42" t="s">
        <v>1334</v>
      </c>
      <c r="D65" s="44" t="s">
        <v>6</v>
      </c>
      <c r="E65" s="44" t="s">
        <v>339</v>
      </c>
      <c r="F65" s="42" t="s">
        <v>360</v>
      </c>
      <c r="G65" s="43">
        <v>11</v>
      </c>
      <c r="H65" s="55">
        <v>253.1</v>
      </c>
      <c r="I65" s="55"/>
    </row>
    <row r="66" spans="2:9" ht="20.100000000000001" customHeight="1">
      <c r="B66" s="44">
        <v>59</v>
      </c>
      <c r="C66" s="42" t="s">
        <v>1010</v>
      </c>
      <c r="D66" s="44" t="s">
        <v>6</v>
      </c>
      <c r="E66" s="44" t="s">
        <v>339</v>
      </c>
      <c r="F66" s="42" t="s">
        <v>361</v>
      </c>
      <c r="G66" s="43">
        <v>6</v>
      </c>
      <c r="H66" s="55">
        <v>157</v>
      </c>
      <c r="I66" s="55"/>
    </row>
    <row r="67" spans="2:9" ht="20.100000000000001" customHeight="1">
      <c r="B67" s="44">
        <v>60</v>
      </c>
      <c r="C67" s="42" t="s">
        <v>1011</v>
      </c>
      <c r="D67" s="44" t="s">
        <v>6</v>
      </c>
      <c r="E67" s="44" t="s">
        <v>339</v>
      </c>
      <c r="F67" s="42" t="s">
        <v>362</v>
      </c>
      <c r="G67" s="43">
        <v>6</v>
      </c>
      <c r="H67" s="55">
        <v>132.5</v>
      </c>
      <c r="I67" s="55"/>
    </row>
    <row r="68" spans="2:9" ht="20.100000000000001" customHeight="1">
      <c r="B68" s="44">
        <v>61</v>
      </c>
      <c r="C68" s="42" t="s">
        <v>1012</v>
      </c>
      <c r="D68" s="44" t="s">
        <v>6</v>
      </c>
      <c r="E68" s="44" t="s">
        <v>339</v>
      </c>
      <c r="F68" s="42" t="s">
        <v>363</v>
      </c>
      <c r="G68" s="43">
        <v>3</v>
      </c>
      <c r="H68" s="55">
        <v>63.5</v>
      </c>
      <c r="I68" s="55"/>
    </row>
    <row r="69" spans="2:9" ht="20.100000000000001" customHeight="1">
      <c r="B69" s="44">
        <v>62</v>
      </c>
      <c r="C69" s="42" t="s">
        <v>1013</v>
      </c>
      <c r="D69" s="44" t="s">
        <v>6</v>
      </c>
      <c r="E69" s="44" t="s">
        <v>339</v>
      </c>
      <c r="F69" s="42" t="s">
        <v>364</v>
      </c>
      <c r="G69" s="43">
        <v>3</v>
      </c>
      <c r="H69" s="55">
        <v>60.5</v>
      </c>
      <c r="I69" s="55"/>
    </row>
    <row r="70" spans="2:9" ht="20.100000000000001" customHeight="1">
      <c r="B70" s="44">
        <v>63</v>
      </c>
      <c r="C70" s="42" t="s">
        <v>1335</v>
      </c>
      <c r="D70" s="44" t="s">
        <v>6</v>
      </c>
      <c r="E70" s="44" t="s">
        <v>339</v>
      </c>
      <c r="F70" s="42" t="s">
        <v>365</v>
      </c>
      <c r="G70" s="43">
        <v>6</v>
      </c>
      <c r="H70" s="55">
        <v>125</v>
      </c>
      <c r="I70" s="55"/>
    </row>
    <row r="71" spans="2:9" ht="20.100000000000001" customHeight="1">
      <c r="B71" s="44">
        <v>64</v>
      </c>
      <c r="C71" s="42" t="s">
        <v>1014</v>
      </c>
      <c r="D71" s="44" t="s">
        <v>6</v>
      </c>
      <c r="E71" s="44" t="s">
        <v>339</v>
      </c>
      <c r="F71" s="42" t="s">
        <v>366</v>
      </c>
      <c r="G71" s="43">
        <v>2</v>
      </c>
      <c r="H71" s="55">
        <v>58.5</v>
      </c>
      <c r="I71" s="55"/>
    </row>
    <row r="72" spans="2:9" ht="20.100000000000001" customHeight="1">
      <c r="B72" s="44">
        <v>65</v>
      </c>
      <c r="C72" s="42" t="s">
        <v>1015</v>
      </c>
      <c r="D72" s="44" t="s">
        <v>6</v>
      </c>
      <c r="E72" s="44" t="s">
        <v>339</v>
      </c>
      <c r="F72" s="42" t="s">
        <v>367</v>
      </c>
      <c r="G72" s="43">
        <v>2</v>
      </c>
      <c r="H72" s="55">
        <v>61.5</v>
      </c>
      <c r="I72" s="55"/>
    </row>
    <row r="73" spans="2:9" ht="20.100000000000001" customHeight="1">
      <c r="B73" s="44">
        <v>66</v>
      </c>
      <c r="C73" s="42" t="s">
        <v>1016</v>
      </c>
      <c r="D73" s="44" t="s">
        <v>6</v>
      </c>
      <c r="E73" s="44" t="s">
        <v>339</v>
      </c>
      <c r="F73" s="42" t="s">
        <v>368</v>
      </c>
      <c r="G73" s="43">
        <v>3</v>
      </c>
      <c r="H73" s="55">
        <v>53.6</v>
      </c>
      <c r="I73" s="55"/>
    </row>
    <row r="74" spans="2:9" ht="20.100000000000001" customHeight="1">
      <c r="B74" s="44">
        <v>67</v>
      </c>
      <c r="C74" s="42" t="s">
        <v>1017</v>
      </c>
      <c r="D74" s="44" t="s">
        <v>6</v>
      </c>
      <c r="E74" s="44" t="s">
        <v>339</v>
      </c>
      <c r="F74" s="42" t="s">
        <v>369</v>
      </c>
      <c r="G74" s="43">
        <v>3</v>
      </c>
      <c r="H74" s="55">
        <v>66.099999999999994</v>
      </c>
      <c r="I74" s="55"/>
    </row>
    <row r="75" spans="2:9" ht="20.100000000000001" customHeight="1">
      <c r="B75" s="44">
        <v>68</v>
      </c>
      <c r="C75" s="42" t="s">
        <v>1018</v>
      </c>
      <c r="D75" s="44" t="s">
        <v>6</v>
      </c>
      <c r="E75" s="44" t="s">
        <v>339</v>
      </c>
      <c r="F75" s="42" t="s">
        <v>370</v>
      </c>
      <c r="G75" s="43">
        <v>3</v>
      </c>
      <c r="H75" s="55">
        <v>59.8</v>
      </c>
      <c r="I75" s="55"/>
    </row>
    <row r="76" spans="2:9" ht="20.100000000000001" customHeight="1">
      <c r="B76" s="44">
        <v>69</v>
      </c>
      <c r="C76" s="42" t="s">
        <v>1019</v>
      </c>
      <c r="D76" s="44" t="s">
        <v>6</v>
      </c>
      <c r="E76" s="44" t="s">
        <v>339</v>
      </c>
      <c r="F76" s="42" t="s">
        <v>371</v>
      </c>
      <c r="G76" s="43">
        <v>5</v>
      </c>
      <c r="H76" s="55">
        <v>140.5</v>
      </c>
      <c r="I76" s="55"/>
    </row>
    <row r="77" spans="2:9" ht="20.100000000000001" customHeight="1">
      <c r="B77" s="44">
        <v>70</v>
      </c>
      <c r="C77" s="42" t="s">
        <v>1020</v>
      </c>
      <c r="D77" s="44" t="s">
        <v>6</v>
      </c>
      <c r="E77" s="44" t="s">
        <v>339</v>
      </c>
      <c r="F77" s="42" t="s">
        <v>372</v>
      </c>
      <c r="G77" s="43">
        <v>2</v>
      </c>
      <c r="H77" s="55">
        <v>68.099999999999994</v>
      </c>
      <c r="I77" s="55"/>
    </row>
    <row r="78" spans="2:9" ht="20.100000000000001" customHeight="1">
      <c r="B78" s="44">
        <v>71</v>
      </c>
      <c r="C78" s="42" t="s">
        <v>1021</v>
      </c>
      <c r="D78" s="44" t="s">
        <v>6</v>
      </c>
      <c r="E78" s="44" t="s">
        <v>339</v>
      </c>
      <c r="F78" s="42" t="s">
        <v>373</v>
      </c>
      <c r="G78" s="43">
        <v>3</v>
      </c>
      <c r="H78" s="55">
        <v>69.099999999999994</v>
      </c>
      <c r="I78" s="55"/>
    </row>
    <row r="79" spans="2:9" ht="20.100000000000001" customHeight="1">
      <c r="B79" s="44">
        <v>72</v>
      </c>
      <c r="C79" s="42" t="s">
        <v>1022</v>
      </c>
      <c r="D79" s="44" t="s">
        <v>6</v>
      </c>
      <c r="E79" s="44" t="s">
        <v>339</v>
      </c>
      <c r="F79" s="42" t="s">
        <v>374</v>
      </c>
      <c r="G79" s="43">
        <v>2</v>
      </c>
      <c r="H79" s="55">
        <v>66.8</v>
      </c>
      <c r="I79" s="55"/>
    </row>
    <row r="80" spans="2:9" ht="20.100000000000001" customHeight="1">
      <c r="B80" s="44">
        <v>73</v>
      </c>
      <c r="C80" s="42" t="s">
        <v>1023</v>
      </c>
      <c r="D80" s="44" t="s">
        <v>6</v>
      </c>
      <c r="E80" s="44" t="s">
        <v>339</v>
      </c>
      <c r="F80" s="42" t="s">
        <v>375</v>
      </c>
      <c r="G80" s="43">
        <v>4</v>
      </c>
      <c r="H80" s="55">
        <v>129</v>
      </c>
      <c r="I80" s="55"/>
    </row>
    <row r="81" spans="2:9" ht="20.100000000000001" customHeight="1">
      <c r="B81" s="44">
        <v>74</v>
      </c>
      <c r="C81" s="42" t="s">
        <v>1024</v>
      </c>
      <c r="D81" s="44" t="s">
        <v>6</v>
      </c>
      <c r="E81" s="44" t="s">
        <v>341</v>
      </c>
      <c r="F81" s="42" t="s">
        <v>376</v>
      </c>
      <c r="G81" s="43">
        <v>11</v>
      </c>
      <c r="H81" s="55">
        <v>139.15</v>
      </c>
      <c r="I81" s="55"/>
    </row>
    <row r="82" spans="2:9" s="153" customFormat="1" ht="20.100000000000001" customHeight="1">
      <c r="B82" s="44">
        <v>75</v>
      </c>
      <c r="C82" s="154" t="s">
        <v>1025</v>
      </c>
      <c r="D82" s="155" t="s">
        <v>6</v>
      </c>
      <c r="E82" s="155" t="s">
        <v>341</v>
      </c>
      <c r="F82" s="154" t="s">
        <v>377</v>
      </c>
      <c r="G82" s="156">
        <v>9</v>
      </c>
      <c r="H82" s="157">
        <v>289</v>
      </c>
      <c r="I82" s="157"/>
    </row>
    <row r="83" spans="2:9" s="153" customFormat="1" ht="20.100000000000001" customHeight="1">
      <c r="B83" s="44">
        <v>76</v>
      </c>
      <c r="C83" s="154" t="s">
        <v>1026</v>
      </c>
      <c r="D83" s="155" t="s">
        <v>6</v>
      </c>
      <c r="E83" s="155" t="s">
        <v>341</v>
      </c>
      <c r="F83" s="154" t="s">
        <v>378</v>
      </c>
      <c r="G83" s="156">
        <v>2</v>
      </c>
      <c r="H83" s="157">
        <v>66.099999999999994</v>
      </c>
      <c r="I83" s="157"/>
    </row>
    <row r="84" spans="2:9" s="153" customFormat="1" ht="20.100000000000001" customHeight="1">
      <c r="B84" s="44">
        <v>77</v>
      </c>
      <c r="C84" s="154" t="s">
        <v>1027</v>
      </c>
      <c r="D84" s="155" t="s">
        <v>6</v>
      </c>
      <c r="E84" s="155" t="s">
        <v>341</v>
      </c>
      <c r="F84" s="154" t="s">
        <v>379</v>
      </c>
      <c r="G84" s="156">
        <v>2</v>
      </c>
      <c r="H84" s="157">
        <v>66.099999999999994</v>
      </c>
      <c r="I84" s="157"/>
    </row>
    <row r="85" spans="2:9" ht="20.100000000000001" customHeight="1">
      <c r="B85" s="44">
        <v>78</v>
      </c>
      <c r="C85" s="42" t="s">
        <v>1028</v>
      </c>
      <c r="D85" s="44" t="s">
        <v>6</v>
      </c>
      <c r="E85" s="44" t="s">
        <v>341</v>
      </c>
      <c r="F85" s="42" t="s">
        <v>380</v>
      </c>
      <c r="G85" s="43">
        <v>8</v>
      </c>
      <c r="H85" s="55">
        <v>211.6</v>
      </c>
      <c r="I85" s="55"/>
    </row>
    <row r="86" spans="2:9" ht="20.100000000000001" customHeight="1">
      <c r="B86" s="44">
        <v>79</v>
      </c>
      <c r="C86" s="42" t="s">
        <v>1029</v>
      </c>
      <c r="D86" s="44" t="s">
        <v>6</v>
      </c>
      <c r="E86" s="44" t="s">
        <v>342</v>
      </c>
      <c r="F86" s="42" t="s">
        <v>381</v>
      </c>
      <c r="G86" s="43">
        <v>89</v>
      </c>
      <c r="H86" s="55">
        <v>2798</v>
      </c>
      <c r="I86" s="55"/>
    </row>
    <row r="87" spans="2:9" ht="20.100000000000001" customHeight="1">
      <c r="B87" s="44">
        <v>80</v>
      </c>
      <c r="C87" s="42" t="s">
        <v>1030</v>
      </c>
      <c r="D87" s="44" t="s">
        <v>6</v>
      </c>
      <c r="E87" s="44" t="s">
        <v>342</v>
      </c>
      <c r="F87" s="42" t="s">
        <v>382</v>
      </c>
      <c r="G87" s="43">
        <v>5</v>
      </c>
      <c r="H87" s="55">
        <v>69.8</v>
      </c>
      <c r="I87" s="55"/>
    </row>
    <row r="88" spans="2:9" ht="20.100000000000001" customHeight="1">
      <c r="B88" s="44">
        <v>81</v>
      </c>
      <c r="C88" s="42" t="s">
        <v>1031</v>
      </c>
      <c r="D88" s="44" t="s">
        <v>6</v>
      </c>
      <c r="E88" s="44" t="s">
        <v>342</v>
      </c>
      <c r="F88" s="42" t="s">
        <v>383</v>
      </c>
      <c r="G88" s="43">
        <v>7</v>
      </c>
      <c r="H88" s="55">
        <v>169.8</v>
      </c>
      <c r="I88" s="55"/>
    </row>
    <row r="89" spans="2:9" ht="20.100000000000001" customHeight="1">
      <c r="B89" s="44">
        <v>82</v>
      </c>
      <c r="C89" s="42" t="s">
        <v>1570</v>
      </c>
      <c r="D89" s="44" t="s">
        <v>6</v>
      </c>
      <c r="E89" s="44" t="s">
        <v>342</v>
      </c>
      <c r="F89" s="42" t="s">
        <v>384</v>
      </c>
      <c r="G89" s="43">
        <v>8</v>
      </c>
      <c r="H89" s="55">
        <v>101.2</v>
      </c>
      <c r="I89" s="55"/>
    </row>
    <row r="90" spans="2:9" ht="20.100000000000001" customHeight="1">
      <c r="B90" s="44">
        <v>83</v>
      </c>
      <c r="C90" s="42" t="s">
        <v>1336</v>
      </c>
      <c r="D90" s="44" t="s">
        <v>6</v>
      </c>
      <c r="E90" s="44" t="s">
        <v>342</v>
      </c>
      <c r="F90" s="42" t="s">
        <v>385</v>
      </c>
      <c r="G90" s="43">
        <v>5</v>
      </c>
      <c r="H90" s="55">
        <v>128.1</v>
      </c>
      <c r="I90" s="55"/>
    </row>
    <row r="91" spans="2:9" ht="20.100000000000001" customHeight="1">
      <c r="B91" s="44">
        <v>84</v>
      </c>
      <c r="C91" s="42" t="s">
        <v>1033</v>
      </c>
      <c r="D91" s="44" t="s">
        <v>6</v>
      </c>
      <c r="E91" s="44" t="s">
        <v>342</v>
      </c>
      <c r="F91" s="42" t="s">
        <v>386</v>
      </c>
      <c r="G91" s="43">
        <v>3</v>
      </c>
      <c r="H91" s="55">
        <v>65.099999999999994</v>
      </c>
      <c r="I91" s="55"/>
    </row>
    <row r="92" spans="2:9" ht="20.100000000000001" customHeight="1">
      <c r="B92" s="44">
        <v>85</v>
      </c>
      <c r="C92" s="42" t="s">
        <v>1034</v>
      </c>
      <c r="D92" s="44" t="s">
        <v>6</v>
      </c>
      <c r="E92" s="44" t="s">
        <v>342</v>
      </c>
      <c r="F92" s="42" t="s">
        <v>387</v>
      </c>
      <c r="G92" s="43">
        <v>2</v>
      </c>
      <c r="H92" s="55">
        <v>73.099999999999994</v>
      </c>
      <c r="I92" s="55"/>
    </row>
    <row r="93" spans="2:9" ht="20.100000000000001" customHeight="1">
      <c r="B93" s="44">
        <v>86</v>
      </c>
      <c r="C93" s="42" t="s">
        <v>1035</v>
      </c>
      <c r="D93" s="44" t="s">
        <v>6</v>
      </c>
      <c r="E93" s="44" t="s">
        <v>342</v>
      </c>
      <c r="F93" s="42" t="s">
        <v>388</v>
      </c>
      <c r="G93" s="43">
        <v>2</v>
      </c>
      <c r="H93" s="55">
        <v>65.099999999999994</v>
      </c>
      <c r="I93" s="55"/>
    </row>
    <row r="94" spans="2:9" ht="20.100000000000001" customHeight="1">
      <c r="B94" s="44">
        <v>87</v>
      </c>
      <c r="C94" s="42" t="s">
        <v>1036</v>
      </c>
      <c r="D94" s="44" t="s">
        <v>6</v>
      </c>
      <c r="E94" s="44" t="s">
        <v>342</v>
      </c>
      <c r="F94" s="42" t="s">
        <v>389</v>
      </c>
      <c r="G94" s="43">
        <v>3</v>
      </c>
      <c r="H94" s="55">
        <v>65.5</v>
      </c>
      <c r="I94" s="55"/>
    </row>
    <row r="95" spans="2:9" ht="20.100000000000001" customHeight="1">
      <c r="B95" s="44">
        <v>88</v>
      </c>
      <c r="C95" s="42" t="s">
        <v>1037</v>
      </c>
      <c r="D95" s="44" t="s">
        <v>6</v>
      </c>
      <c r="E95" s="44" t="s">
        <v>342</v>
      </c>
      <c r="F95" s="42" t="s">
        <v>390</v>
      </c>
      <c r="G95" s="43">
        <v>3</v>
      </c>
      <c r="H95" s="55">
        <v>64.099999999999994</v>
      </c>
      <c r="I95" s="55"/>
    </row>
    <row r="96" spans="2:9" ht="20.100000000000001" customHeight="1">
      <c r="B96" s="44">
        <v>89</v>
      </c>
      <c r="C96" s="42" t="s">
        <v>1038</v>
      </c>
      <c r="D96" s="44" t="s">
        <v>6</v>
      </c>
      <c r="E96" s="44" t="s">
        <v>342</v>
      </c>
      <c r="F96" s="42" t="s">
        <v>391</v>
      </c>
      <c r="G96" s="43">
        <v>2</v>
      </c>
      <c r="H96" s="55">
        <v>64.099999999999994</v>
      </c>
      <c r="I96" s="55"/>
    </row>
    <row r="97" spans="2:9" ht="20.100000000000001" customHeight="1">
      <c r="B97" s="44">
        <v>90</v>
      </c>
      <c r="C97" s="42" t="s">
        <v>1039</v>
      </c>
      <c r="D97" s="44" t="s">
        <v>6</v>
      </c>
      <c r="E97" s="44" t="s">
        <v>342</v>
      </c>
      <c r="F97" s="42" t="s">
        <v>392</v>
      </c>
      <c r="G97" s="43">
        <v>2</v>
      </c>
      <c r="H97" s="55">
        <v>64.099999999999994</v>
      </c>
      <c r="I97" s="55"/>
    </row>
    <row r="98" spans="2:9" ht="20.100000000000001" customHeight="1">
      <c r="B98" s="44">
        <v>91</v>
      </c>
      <c r="C98" s="42" t="s">
        <v>1040</v>
      </c>
      <c r="D98" s="44" t="s">
        <v>6</v>
      </c>
      <c r="E98" s="44" t="s">
        <v>342</v>
      </c>
      <c r="F98" s="42" t="s">
        <v>393</v>
      </c>
      <c r="G98" s="43">
        <v>2</v>
      </c>
      <c r="H98" s="55">
        <v>73.7</v>
      </c>
      <c r="I98" s="55"/>
    </row>
    <row r="99" spans="2:9" ht="20.100000000000001" customHeight="1">
      <c r="B99" s="44">
        <v>92</v>
      </c>
      <c r="C99" s="42" t="s">
        <v>1041</v>
      </c>
      <c r="D99" s="44" t="s">
        <v>6</v>
      </c>
      <c r="E99" s="44" t="s">
        <v>342</v>
      </c>
      <c r="F99" s="42" t="s">
        <v>394</v>
      </c>
      <c r="G99" s="43">
        <v>2</v>
      </c>
      <c r="H99" s="55">
        <v>64.5</v>
      </c>
      <c r="I99" s="55"/>
    </row>
    <row r="100" spans="2:9" s="83" customFormat="1" ht="20.100000000000001" customHeight="1">
      <c r="B100" s="44">
        <v>93</v>
      </c>
      <c r="C100" s="42" t="s">
        <v>1573</v>
      </c>
      <c r="D100" s="44" t="s">
        <v>6</v>
      </c>
      <c r="E100" s="44" t="s">
        <v>227</v>
      </c>
      <c r="F100" s="42" t="s">
        <v>1338</v>
      </c>
      <c r="G100" s="43">
        <v>6</v>
      </c>
      <c r="H100" s="55">
        <v>143.6</v>
      </c>
      <c r="I100" s="55"/>
    </row>
    <row r="101" spans="2:9" s="83" customFormat="1" ht="20.100000000000001" customHeight="1">
      <c r="B101" s="44">
        <v>94</v>
      </c>
      <c r="C101" s="80" t="s">
        <v>1042</v>
      </c>
      <c r="D101" s="227" t="s">
        <v>6</v>
      </c>
      <c r="E101" s="227" t="s">
        <v>342</v>
      </c>
      <c r="F101" s="80" t="s">
        <v>1043</v>
      </c>
      <c r="G101" s="43">
        <v>7</v>
      </c>
      <c r="H101" s="55">
        <v>233</v>
      </c>
      <c r="I101" s="55"/>
    </row>
    <row r="102" spans="2:9" s="83" customFormat="1" ht="20.100000000000001" customHeight="1">
      <c r="B102" s="44">
        <v>95</v>
      </c>
      <c r="C102" s="80" t="s">
        <v>1603</v>
      </c>
      <c r="D102" s="227" t="s">
        <v>6</v>
      </c>
      <c r="E102" s="227" t="s">
        <v>1508</v>
      </c>
      <c r="F102" s="80" t="s">
        <v>1604</v>
      </c>
      <c r="G102" s="43">
        <v>9</v>
      </c>
      <c r="H102" s="55">
        <v>322</v>
      </c>
      <c r="I102" s="55"/>
    </row>
    <row r="103" spans="2:9" s="13" customFormat="1" ht="20.100000000000001" customHeight="1">
      <c r="B103" s="18" t="s">
        <v>19</v>
      </c>
      <c r="C103" s="31">
        <f>COUNT(B104:B177)</f>
        <v>74</v>
      </c>
      <c r="D103" s="18" t="s">
        <v>7</v>
      </c>
      <c r="E103" s="18"/>
      <c r="F103" s="19"/>
      <c r="G103" s="20">
        <f>SUM(G104:G177)</f>
        <v>1165</v>
      </c>
      <c r="H103" s="19"/>
      <c r="I103" s="19"/>
    </row>
    <row r="104" spans="2:9" s="13" customFormat="1" ht="20.100000000000001" customHeight="1">
      <c r="B104" s="44">
        <v>1</v>
      </c>
      <c r="C104" s="42" t="s">
        <v>1045</v>
      </c>
      <c r="D104" s="44" t="s">
        <v>7</v>
      </c>
      <c r="E104" s="44" t="s">
        <v>395</v>
      </c>
      <c r="F104" s="42" t="s">
        <v>404</v>
      </c>
      <c r="G104" s="43">
        <v>20</v>
      </c>
      <c r="H104" s="55">
        <v>328.9</v>
      </c>
      <c r="I104" s="55"/>
    </row>
    <row r="105" spans="2:9" s="13" customFormat="1" ht="20.100000000000001" customHeight="1">
      <c r="B105" s="44">
        <v>2</v>
      </c>
      <c r="C105" s="42" t="s">
        <v>1047</v>
      </c>
      <c r="D105" s="44" t="s">
        <v>7</v>
      </c>
      <c r="E105" s="44" t="s">
        <v>395</v>
      </c>
      <c r="F105" s="42" t="s">
        <v>405</v>
      </c>
      <c r="G105" s="43">
        <v>12</v>
      </c>
      <c r="H105" s="55">
        <v>164.45</v>
      </c>
      <c r="I105" s="55"/>
    </row>
    <row r="106" spans="2:9" s="13" customFormat="1" ht="20.100000000000001" customHeight="1">
      <c r="B106" s="44">
        <v>3</v>
      </c>
      <c r="C106" s="42" t="s">
        <v>1574</v>
      </c>
      <c r="D106" s="44" t="s">
        <v>7</v>
      </c>
      <c r="E106" s="44" t="s">
        <v>233</v>
      </c>
      <c r="F106" s="42" t="s">
        <v>1575</v>
      </c>
      <c r="G106" s="43">
        <v>17</v>
      </c>
      <c r="H106" s="55">
        <v>783.6</v>
      </c>
      <c r="I106" s="55"/>
    </row>
    <row r="107" spans="2:9" s="13" customFormat="1" ht="20.100000000000001" customHeight="1">
      <c r="B107" s="44">
        <v>4</v>
      </c>
      <c r="C107" s="42" t="s">
        <v>1576</v>
      </c>
      <c r="D107" s="44" t="s">
        <v>7</v>
      </c>
      <c r="E107" s="44" t="s">
        <v>233</v>
      </c>
      <c r="F107" s="42" t="s">
        <v>1577</v>
      </c>
      <c r="G107" s="43">
        <v>18</v>
      </c>
      <c r="H107" s="55">
        <v>629.4</v>
      </c>
      <c r="I107" s="55"/>
    </row>
    <row r="108" spans="2:9" s="13" customFormat="1" ht="20.100000000000001" customHeight="1">
      <c r="B108" s="44">
        <v>5</v>
      </c>
      <c r="C108" s="42" t="s">
        <v>1578</v>
      </c>
      <c r="D108" s="44" t="s">
        <v>7</v>
      </c>
      <c r="E108" s="44" t="s">
        <v>233</v>
      </c>
      <c r="F108" s="42" t="s">
        <v>1579</v>
      </c>
      <c r="G108" s="43">
        <v>102</v>
      </c>
      <c r="H108" s="55">
        <v>2500</v>
      </c>
      <c r="I108" s="55"/>
    </row>
    <row r="109" spans="2:9" s="13" customFormat="1" ht="20.100000000000001" customHeight="1">
      <c r="B109" s="44">
        <v>6</v>
      </c>
      <c r="C109" s="42" t="s">
        <v>1048</v>
      </c>
      <c r="D109" s="44" t="s">
        <v>7</v>
      </c>
      <c r="E109" s="44" t="s">
        <v>396</v>
      </c>
      <c r="F109" s="42" t="s">
        <v>406</v>
      </c>
      <c r="G109" s="43">
        <v>7</v>
      </c>
      <c r="H109" s="55">
        <v>88.55</v>
      </c>
      <c r="I109" s="55"/>
    </row>
    <row r="110" spans="2:9" s="13" customFormat="1" ht="20.100000000000001" customHeight="1">
      <c r="B110" s="44">
        <v>7</v>
      </c>
      <c r="C110" s="42" t="s">
        <v>1049</v>
      </c>
      <c r="D110" s="44" t="s">
        <v>7</v>
      </c>
      <c r="E110" s="44" t="s">
        <v>396</v>
      </c>
      <c r="F110" s="42" t="s">
        <v>407</v>
      </c>
      <c r="G110" s="43">
        <v>20</v>
      </c>
      <c r="H110" s="55">
        <v>332.9</v>
      </c>
      <c r="I110" s="55"/>
    </row>
    <row r="111" spans="2:9" s="13" customFormat="1" ht="20.100000000000001" customHeight="1">
      <c r="B111" s="44">
        <v>8</v>
      </c>
      <c r="C111" s="42" t="s">
        <v>471</v>
      </c>
      <c r="D111" s="44" t="s">
        <v>7</v>
      </c>
      <c r="E111" s="44" t="s">
        <v>396</v>
      </c>
      <c r="F111" s="42" t="s">
        <v>408</v>
      </c>
      <c r="G111" s="43">
        <v>11</v>
      </c>
      <c r="H111" s="55">
        <v>151.80000000000001</v>
      </c>
      <c r="I111" s="55"/>
    </row>
    <row r="112" spans="2:9" s="13" customFormat="1" ht="20.100000000000001" customHeight="1">
      <c r="B112" s="44">
        <v>9</v>
      </c>
      <c r="C112" s="42" t="s">
        <v>1050</v>
      </c>
      <c r="D112" s="44" t="s">
        <v>7</v>
      </c>
      <c r="E112" s="44" t="s">
        <v>396</v>
      </c>
      <c r="F112" s="42" t="s">
        <v>409</v>
      </c>
      <c r="G112" s="43">
        <v>12</v>
      </c>
      <c r="H112" s="55">
        <v>151.80000000000001</v>
      </c>
      <c r="I112" s="55"/>
    </row>
    <row r="113" spans="2:9" s="13" customFormat="1" ht="20.100000000000001" customHeight="1">
      <c r="B113" s="44">
        <v>10</v>
      </c>
      <c r="C113" s="42" t="s">
        <v>1580</v>
      </c>
      <c r="D113" s="44" t="s">
        <v>7</v>
      </c>
      <c r="E113" s="44" t="s">
        <v>396</v>
      </c>
      <c r="F113" s="42" t="s">
        <v>410</v>
      </c>
      <c r="G113" s="43">
        <v>9</v>
      </c>
      <c r="H113" s="55">
        <v>60</v>
      </c>
      <c r="I113" s="55"/>
    </row>
    <row r="114" spans="2:9" s="13" customFormat="1" ht="20.100000000000001" customHeight="1">
      <c r="B114" s="44">
        <v>11</v>
      </c>
      <c r="C114" s="42" t="s">
        <v>1052</v>
      </c>
      <c r="D114" s="44" t="s">
        <v>7</v>
      </c>
      <c r="E114" s="44" t="s">
        <v>396</v>
      </c>
      <c r="F114" s="42" t="s">
        <v>411</v>
      </c>
      <c r="G114" s="43">
        <v>10</v>
      </c>
      <c r="H114" s="55">
        <v>139.15</v>
      </c>
      <c r="I114" s="55"/>
    </row>
    <row r="115" spans="2:9" s="13" customFormat="1" ht="20.100000000000001" customHeight="1">
      <c r="B115" s="44">
        <v>12</v>
      </c>
      <c r="C115" s="42" t="s">
        <v>1053</v>
      </c>
      <c r="D115" s="44" t="s">
        <v>7</v>
      </c>
      <c r="E115" s="44" t="s">
        <v>396</v>
      </c>
      <c r="F115" s="42" t="s">
        <v>412</v>
      </c>
      <c r="G115" s="43">
        <v>3</v>
      </c>
      <c r="H115" s="55">
        <v>37.950000000000003</v>
      </c>
      <c r="I115" s="55"/>
    </row>
    <row r="116" spans="2:9" s="13" customFormat="1" ht="20.100000000000001" customHeight="1">
      <c r="B116" s="44">
        <v>13</v>
      </c>
      <c r="C116" s="42" t="s">
        <v>1054</v>
      </c>
      <c r="D116" s="44" t="s">
        <v>7</v>
      </c>
      <c r="E116" s="44" t="s">
        <v>396</v>
      </c>
      <c r="F116" s="42" t="s">
        <v>413</v>
      </c>
      <c r="G116" s="43">
        <v>10</v>
      </c>
      <c r="H116" s="55">
        <v>126.5</v>
      </c>
      <c r="I116" s="55"/>
    </row>
    <row r="117" spans="2:9" s="13" customFormat="1" ht="20.100000000000001" customHeight="1">
      <c r="B117" s="44">
        <v>14</v>
      </c>
      <c r="C117" s="42" t="s">
        <v>1055</v>
      </c>
      <c r="D117" s="44" t="s">
        <v>7</v>
      </c>
      <c r="E117" s="44" t="s">
        <v>396</v>
      </c>
      <c r="F117" s="42" t="s">
        <v>414</v>
      </c>
      <c r="G117" s="43">
        <v>34</v>
      </c>
      <c r="H117" s="55">
        <v>430.1</v>
      </c>
      <c r="I117" s="55"/>
    </row>
    <row r="118" spans="2:9" s="13" customFormat="1" ht="20.100000000000001" customHeight="1">
      <c r="B118" s="44">
        <v>15</v>
      </c>
      <c r="C118" s="42" t="s">
        <v>1057</v>
      </c>
      <c r="D118" s="44" t="s">
        <v>7</v>
      </c>
      <c r="E118" s="44" t="s">
        <v>396</v>
      </c>
      <c r="F118" s="42" t="s">
        <v>415</v>
      </c>
      <c r="G118" s="43">
        <v>16</v>
      </c>
      <c r="H118" s="55">
        <v>215.05</v>
      </c>
      <c r="I118" s="55"/>
    </row>
    <row r="119" spans="2:9" s="13" customFormat="1" ht="20.100000000000001" customHeight="1">
      <c r="B119" s="44">
        <v>16</v>
      </c>
      <c r="C119" s="42" t="s">
        <v>1058</v>
      </c>
      <c r="D119" s="44" t="s">
        <v>7</v>
      </c>
      <c r="E119" s="44" t="s">
        <v>396</v>
      </c>
      <c r="F119" s="42" t="s">
        <v>416</v>
      </c>
      <c r="G119" s="43">
        <v>9</v>
      </c>
      <c r="H119" s="55">
        <v>113.85</v>
      </c>
      <c r="I119" s="55"/>
    </row>
    <row r="120" spans="2:9" s="13" customFormat="1" ht="20.100000000000001" customHeight="1">
      <c r="B120" s="44">
        <v>17</v>
      </c>
      <c r="C120" s="42" t="s">
        <v>1059</v>
      </c>
      <c r="D120" s="44" t="s">
        <v>7</v>
      </c>
      <c r="E120" s="44" t="s">
        <v>396</v>
      </c>
      <c r="F120" s="42" t="s">
        <v>417</v>
      </c>
      <c r="G120" s="43">
        <v>18</v>
      </c>
      <c r="H120" s="55">
        <v>227.7</v>
      </c>
      <c r="I120" s="55"/>
    </row>
    <row r="121" spans="2:9" s="13" customFormat="1" ht="20.100000000000001" customHeight="1">
      <c r="B121" s="44">
        <v>18</v>
      </c>
      <c r="C121" s="42" t="s">
        <v>1060</v>
      </c>
      <c r="D121" s="44" t="s">
        <v>7</v>
      </c>
      <c r="E121" s="44" t="s">
        <v>396</v>
      </c>
      <c r="F121" s="42" t="s">
        <v>418</v>
      </c>
      <c r="G121" s="43">
        <v>24</v>
      </c>
      <c r="H121" s="55">
        <v>303.60000000000002</v>
      </c>
      <c r="I121" s="55"/>
    </row>
    <row r="122" spans="2:9" s="13" customFormat="1" ht="20.100000000000001" customHeight="1">
      <c r="B122" s="44">
        <v>19</v>
      </c>
      <c r="C122" s="42" t="s">
        <v>1061</v>
      </c>
      <c r="D122" s="44" t="s">
        <v>7</v>
      </c>
      <c r="E122" s="44" t="s">
        <v>396</v>
      </c>
      <c r="F122" s="42" t="s">
        <v>419</v>
      </c>
      <c r="G122" s="43">
        <v>10</v>
      </c>
      <c r="H122" s="55">
        <v>126.5</v>
      </c>
      <c r="I122" s="55"/>
    </row>
    <row r="123" spans="2:9" s="13" customFormat="1" ht="20.100000000000001" customHeight="1">
      <c r="B123" s="44">
        <v>20</v>
      </c>
      <c r="C123" s="42" t="s">
        <v>1062</v>
      </c>
      <c r="D123" s="44" t="s">
        <v>7</v>
      </c>
      <c r="E123" s="44" t="s">
        <v>396</v>
      </c>
      <c r="F123" s="42" t="s">
        <v>420</v>
      </c>
      <c r="G123" s="43">
        <v>7</v>
      </c>
      <c r="H123" s="55">
        <v>213</v>
      </c>
      <c r="I123" s="55"/>
    </row>
    <row r="124" spans="2:9" s="13" customFormat="1" ht="20.100000000000001" customHeight="1">
      <c r="B124" s="44">
        <v>21</v>
      </c>
      <c r="C124" s="42" t="s">
        <v>1063</v>
      </c>
      <c r="D124" s="44" t="s">
        <v>7</v>
      </c>
      <c r="E124" s="44" t="s">
        <v>396</v>
      </c>
      <c r="F124" s="42" t="s">
        <v>421</v>
      </c>
      <c r="G124" s="43">
        <v>4</v>
      </c>
      <c r="H124" s="55">
        <v>50.6</v>
      </c>
      <c r="I124" s="55"/>
    </row>
    <row r="125" spans="2:9" s="13" customFormat="1" ht="20.100000000000001" customHeight="1">
      <c r="B125" s="44">
        <v>22</v>
      </c>
      <c r="C125" s="42" t="s">
        <v>1064</v>
      </c>
      <c r="D125" s="44" t="s">
        <v>7</v>
      </c>
      <c r="E125" s="44" t="s">
        <v>396</v>
      </c>
      <c r="F125" s="42" t="s">
        <v>422</v>
      </c>
      <c r="G125" s="43">
        <v>10</v>
      </c>
      <c r="H125" s="55">
        <v>96.2</v>
      </c>
      <c r="I125" s="55"/>
    </row>
    <row r="126" spans="2:9" s="13" customFormat="1" ht="20.100000000000001" customHeight="1">
      <c r="B126" s="44">
        <v>23</v>
      </c>
      <c r="C126" s="42" t="s">
        <v>472</v>
      </c>
      <c r="D126" s="44" t="s">
        <v>7</v>
      </c>
      <c r="E126" s="44" t="s">
        <v>396</v>
      </c>
      <c r="F126" s="42" t="s">
        <v>423</v>
      </c>
      <c r="G126" s="43">
        <v>9</v>
      </c>
      <c r="H126" s="55">
        <v>163.30000000000001</v>
      </c>
      <c r="I126" s="55"/>
    </row>
    <row r="127" spans="2:9" s="13" customFormat="1" ht="20.100000000000001" customHeight="1">
      <c r="B127" s="44">
        <v>24</v>
      </c>
      <c r="C127" s="42" t="s">
        <v>473</v>
      </c>
      <c r="D127" s="44" t="s">
        <v>7</v>
      </c>
      <c r="E127" s="44" t="s">
        <v>396</v>
      </c>
      <c r="F127" s="42" t="s">
        <v>424</v>
      </c>
      <c r="G127" s="43">
        <v>5</v>
      </c>
      <c r="H127" s="55">
        <v>165.3</v>
      </c>
      <c r="I127" s="55"/>
    </row>
    <row r="128" spans="2:9" s="13" customFormat="1" ht="20.100000000000001" customHeight="1">
      <c r="B128" s="44">
        <v>25</v>
      </c>
      <c r="C128" s="229" t="s">
        <v>1065</v>
      </c>
      <c r="D128" s="230" t="s">
        <v>7</v>
      </c>
      <c r="E128" s="230" t="s">
        <v>243</v>
      </c>
      <c r="F128" s="229" t="s">
        <v>1067</v>
      </c>
      <c r="G128" s="231">
        <v>20</v>
      </c>
      <c r="H128" s="232">
        <v>583.1</v>
      </c>
      <c r="I128" s="55"/>
    </row>
    <row r="129" spans="2:9" s="13" customFormat="1" ht="20.100000000000001" customHeight="1">
      <c r="B129" s="44">
        <v>26</v>
      </c>
      <c r="C129" s="42" t="s">
        <v>1068</v>
      </c>
      <c r="D129" s="44" t="s">
        <v>7</v>
      </c>
      <c r="E129" s="44" t="s">
        <v>397</v>
      </c>
      <c r="F129" s="42" t="s">
        <v>425</v>
      </c>
      <c r="G129" s="43">
        <v>42</v>
      </c>
      <c r="H129" s="55">
        <v>1171</v>
      </c>
      <c r="I129" s="55"/>
    </row>
    <row r="130" spans="2:9" s="13" customFormat="1" ht="20.100000000000001" customHeight="1">
      <c r="B130" s="44">
        <v>27</v>
      </c>
      <c r="C130" s="42" t="s">
        <v>1069</v>
      </c>
      <c r="D130" s="44" t="s">
        <v>7</v>
      </c>
      <c r="E130" s="44" t="s">
        <v>397</v>
      </c>
      <c r="F130" s="42" t="s">
        <v>426</v>
      </c>
      <c r="G130" s="43">
        <v>7</v>
      </c>
      <c r="H130" s="55">
        <v>225</v>
      </c>
      <c r="I130" s="55"/>
    </row>
    <row r="131" spans="2:9" s="13" customFormat="1" ht="20.100000000000001" customHeight="1">
      <c r="B131" s="44">
        <v>28</v>
      </c>
      <c r="C131" s="42" t="s">
        <v>1512</v>
      </c>
      <c r="D131" s="44" t="s">
        <v>7</v>
      </c>
      <c r="E131" s="44" t="s">
        <v>398</v>
      </c>
      <c r="F131" s="42" t="s">
        <v>427</v>
      </c>
      <c r="G131" s="43">
        <v>22</v>
      </c>
      <c r="H131" s="55">
        <v>847</v>
      </c>
      <c r="I131" s="55"/>
    </row>
    <row r="132" spans="2:9" s="13" customFormat="1" ht="20.100000000000001" customHeight="1">
      <c r="B132" s="44">
        <v>29</v>
      </c>
      <c r="C132" s="42" t="s">
        <v>1071</v>
      </c>
      <c r="D132" s="44" t="s">
        <v>7</v>
      </c>
      <c r="E132" s="44" t="s">
        <v>398</v>
      </c>
      <c r="F132" s="42" t="s">
        <v>1072</v>
      </c>
      <c r="G132" s="43">
        <v>36</v>
      </c>
      <c r="H132" s="55">
        <v>881</v>
      </c>
      <c r="I132" s="55"/>
    </row>
    <row r="133" spans="2:9" s="13" customFormat="1" ht="20.100000000000001" customHeight="1">
      <c r="B133" s="44">
        <v>30</v>
      </c>
      <c r="C133" s="42" t="s">
        <v>1073</v>
      </c>
      <c r="D133" s="44" t="s">
        <v>7</v>
      </c>
      <c r="E133" s="44" t="s">
        <v>398</v>
      </c>
      <c r="F133" s="42" t="s">
        <v>428</v>
      </c>
      <c r="G133" s="43">
        <v>13</v>
      </c>
      <c r="H133" s="55">
        <v>367.6</v>
      </c>
      <c r="I133" s="55"/>
    </row>
    <row r="134" spans="2:9" s="13" customFormat="1" ht="20.100000000000001" customHeight="1">
      <c r="B134" s="44">
        <v>31</v>
      </c>
      <c r="C134" s="42" t="s">
        <v>1513</v>
      </c>
      <c r="D134" s="44" t="s">
        <v>7</v>
      </c>
      <c r="E134" s="44" t="s">
        <v>398</v>
      </c>
      <c r="F134" s="42" t="s">
        <v>429</v>
      </c>
      <c r="G134" s="43">
        <v>15</v>
      </c>
      <c r="H134" s="55">
        <v>164.45</v>
      </c>
      <c r="I134" s="55"/>
    </row>
    <row r="135" spans="2:9" s="13" customFormat="1" ht="20.100000000000001" customHeight="1">
      <c r="B135" s="44">
        <v>32</v>
      </c>
      <c r="C135" s="42" t="s">
        <v>474</v>
      </c>
      <c r="D135" s="44" t="s">
        <v>7</v>
      </c>
      <c r="E135" s="44" t="s">
        <v>398</v>
      </c>
      <c r="F135" s="42" t="s">
        <v>430</v>
      </c>
      <c r="G135" s="43">
        <v>8</v>
      </c>
      <c r="H135" s="55">
        <v>261.89999999999998</v>
      </c>
      <c r="I135" s="55"/>
    </row>
    <row r="136" spans="2:9" s="13" customFormat="1" ht="20.100000000000001" customHeight="1">
      <c r="B136" s="44">
        <v>33</v>
      </c>
      <c r="C136" s="42" t="s">
        <v>1074</v>
      </c>
      <c r="D136" s="44" t="s">
        <v>7</v>
      </c>
      <c r="E136" s="44" t="s">
        <v>398</v>
      </c>
      <c r="F136" s="42" t="s">
        <v>431</v>
      </c>
      <c r="G136" s="43">
        <v>7</v>
      </c>
      <c r="H136" s="55">
        <v>215.9</v>
      </c>
      <c r="I136" s="55"/>
    </row>
    <row r="137" spans="2:9" s="13" customFormat="1" ht="20.100000000000001" customHeight="1">
      <c r="B137" s="44">
        <v>34</v>
      </c>
      <c r="C137" s="42" t="s">
        <v>1075</v>
      </c>
      <c r="D137" s="44" t="s">
        <v>7</v>
      </c>
      <c r="E137" s="44" t="s">
        <v>398</v>
      </c>
      <c r="F137" s="42" t="s">
        <v>432</v>
      </c>
      <c r="G137" s="43">
        <v>12</v>
      </c>
      <c r="H137" s="55">
        <v>291.39999999999998</v>
      </c>
      <c r="I137" s="55"/>
    </row>
    <row r="138" spans="2:9" s="13" customFormat="1" ht="20.100000000000001" customHeight="1">
      <c r="B138" s="44">
        <v>35</v>
      </c>
      <c r="C138" s="42" t="s">
        <v>1076</v>
      </c>
      <c r="D138" s="44" t="s">
        <v>7</v>
      </c>
      <c r="E138" s="44" t="s">
        <v>398</v>
      </c>
      <c r="F138" s="42" t="s">
        <v>367</v>
      </c>
      <c r="G138" s="43">
        <v>3</v>
      </c>
      <c r="H138" s="55">
        <v>109.8</v>
      </c>
      <c r="I138" s="55"/>
    </row>
    <row r="139" spans="2:9" s="13" customFormat="1" ht="20.100000000000001" customHeight="1">
      <c r="B139" s="44">
        <v>36</v>
      </c>
      <c r="C139" s="42" t="s">
        <v>1077</v>
      </c>
      <c r="D139" s="44" t="s">
        <v>7</v>
      </c>
      <c r="E139" s="44" t="s">
        <v>398</v>
      </c>
      <c r="F139" s="42" t="s">
        <v>433</v>
      </c>
      <c r="G139" s="43">
        <v>8</v>
      </c>
      <c r="H139" s="55">
        <v>288.2</v>
      </c>
      <c r="I139" s="55"/>
    </row>
    <row r="140" spans="2:9" s="13" customFormat="1" ht="20.100000000000001" customHeight="1">
      <c r="B140" s="44">
        <v>37</v>
      </c>
      <c r="C140" s="42" t="s">
        <v>1078</v>
      </c>
      <c r="D140" s="44" t="s">
        <v>7</v>
      </c>
      <c r="E140" s="44" t="s">
        <v>248</v>
      </c>
      <c r="F140" s="42" t="s">
        <v>434</v>
      </c>
      <c r="G140" s="43">
        <v>2</v>
      </c>
      <c r="H140" s="55">
        <v>70.400000000000006</v>
      </c>
      <c r="I140" s="55"/>
    </row>
    <row r="141" spans="2:9" s="13" customFormat="1" ht="20.100000000000001" customHeight="1">
      <c r="B141" s="44">
        <v>38</v>
      </c>
      <c r="C141" s="42" t="s">
        <v>1339</v>
      </c>
      <c r="D141" s="44" t="s">
        <v>7</v>
      </c>
      <c r="E141" s="44" t="s">
        <v>248</v>
      </c>
      <c r="F141" s="42" t="s">
        <v>1340</v>
      </c>
      <c r="G141" s="43">
        <v>8</v>
      </c>
      <c r="H141" s="55">
        <v>261</v>
      </c>
      <c r="I141" s="55"/>
    </row>
    <row r="142" spans="2:9" s="13" customFormat="1" ht="20.100000000000001" customHeight="1">
      <c r="B142" s="44">
        <v>39</v>
      </c>
      <c r="C142" s="42" t="s">
        <v>1514</v>
      </c>
      <c r="D142" s="44" t="s">
        <v>7</v>
      </c>
      <c r="E142" s="44" t="s">
        <v>248</v>
      </c>
      <c r="F142" s="42" t="s">
        <v>1515</v>
      </c>
      <c r="G142" s="43">
        <v>4</v>
      </c>
      <c r="H142" s="55">
        <v>146.5</v>
      </c>
      <c r="I142" s="55"/>
    </row>
    <row r="143" spans="2:9" s="13" customFormat="1" ht="20.100000000000001" customHeight="1">
      <c r="B143" s="44">
        <v>40</v>
      </c>
      <c r="C143" s="42" t="s">
        <v>1079</v>
      </c>
      <c r="D143" s="44" t="s">
        <v>7</v>
      </c>
      <c r="E143" s="44" t="s">
        <v>400</v>
      </c>
      <c r="F143" s="42" t="s">
        <v>444</v>
      </c>
      <c r="G143" s="43">
        <v>10</v>
      </c>
      <c r="H143" s="55">
        <v>261</v>
      </c>
      <c r="I143" s="55"/>
    </row>
    <row r="144" spans="2:9" s="13" customFormat="1" ht="20.100000000000001" customHeight="1">
      <c r="B144" s="44">
        <v>41</v>
      </c>
      <c r="C144" s="42" t="s">
        <v>1082</v>
      </c>
      <c r="D144" s="44" t="s">
        <v>7</v>
      </c>
      <c r="E144" s="44" t="s">
        <v>399</v>
      </c>
      <c r="F144" s="42" t="s">
        <v>437</v>
      </c>
      <c r="G144" s="43">
        <v>16</v>
      </c>
      <c r="H144" s="55">
        <v>429</v>
      </c>
      <c r="I144" s="55"/>
    </row>
    <row r="145" spans="2:9" s="13" customFormat="1" ht="20.100000000000001" customHeight="1">
      <c r="B145" s="44">
        <v>42</v>
      </c>
      <c r="C145" s="42" t="s">
        <v>1083</v>
      </c>
      <c r="D145" s="44" t="s">
        <v>7</v>
      </c>
      <c r="E145" s="44" t="s">
        <v>399</v>
      </c>
      <c r="F145" s="42" t="s">
        <v>438</v>
      </c>
      <c r="G145" s="43">
        <v>7</v>
      </c>
      <c r="H145" s="55">
        <v>216</v>
      </c>
      <c r="I145" s="55"/>
    </row>
    <row r="146" spans="2:9" s="13" customFormat="1" ht="20.100000000000001" customHeight="1">
      <c r="B146" s="44">
        <v>43</v>
      </c>
      <c r="C146" s="42" t="s">
        <v>1085</v>
      </c>
      <c r="D146" s="44" t="s">
        <v>7</v>
      </c>
      <c r="E146" s="44" t="s">
        <v>399</v>
      </c>
      <c r="F146" s="42" t="s">
        <v>439</v>
      </c>
      <c r="G146" s="43">
        <v>9</v>
      </c>
      <c r="H146" s="55">
        <v>287</v>
      </c>
      <c r="I146" s="55"/>
    </row>
    <row r="147" spans="2:9" s="13" customFormat="1" ht="20.100000000000001" customHeight="1">
      <c r="B147" s="44">
        <v>44</v>
      </c>
      <c r="C147" s="42" t="s">
        <v>1086</v>
      </c>
      <c r="D147" s="44" t="s">
        <v>7</v>
      </c>
      <c r="E147" s="44" t="s">
        <v>399</v>
      </c>
      <c r="F147" s="42" t="s">
        <v>440</v>
      </c>
      <c r="G147" s="43">
        <v>10</v>
      </c>
      <c r="H147" s="55">
        <v>244.1</v>
      </c>
      <c r="I147" s="55"/>
    </row>
    <row r="148" spans="2:9" s="13" customFormat="1" ht="20.100000000000001" customHeight="1">
      <c r="B148" s="44">
        <v>45</v>
      </c>
      <c r="C148" s="42" t="s">
        <v>1087</v>
      </c>
      <c r="D148" s="44" t="s">
        <v>7</v>
      </c>
      <c r="E148" s="44" t="s">
        <v>399</v>
      </c>
      <c r="F148" s="42" t="s">
        <v>441</v>
      </c>
      <c r="G148" s="43">
        <v>6</v>
      </c>
      <c r="H148" s="55">
        <v>268.10000000000002</v>
      </c>
      <c r="I148" s="55"/>
    </row>
    <row r="149" spans="2:9" s="13" customFormat="1" ht="20.100000000000001" customHeight="1">
      <c r="B149" s="44">
        <v>46</v>
      </c>
      <c r="C149" s="42" t="s">
        <v>1090</v>
      </c>
      <c r="D149" s="44" t="s">
        <v>7</v>
      </c>
      <c r="E149" s="44" t="s">
        <v>400</v>
      </c>
      <c r="F149" s="42" t="s">
        <v>445</v>
      </c>
      <c r="G149" s="43">
        <v>3</v>
      </c>
      <c r="H149" s="55">
        <v>78.7</v>
      </c>
      <c r="I149" s="55"/>
    </row>
    <row r="150" spans="2:9" s="13" customFormat="1" ht="20.100000000000001" customHeight="1">
      <c r="B150" s="44">
        <v>47</v>
      </c>
      <c r="C150" s="42" t="s">
        <v>1091</v>
      </c>
      <c r="D150" s="44" t="s">
        <v>7</v>
      </c>
      <c r="E150" s="44" t="s">
        <v>400</v>
      </c>
      <c r="F150" s="42" t="s">
        <v>446</v>
      </c>
      <c r="G150" s="43">
        <v>35</v>
      </c>
      <c r="H150" s="55">
        <v>739.6</v>
      </c>
      <c r="I150" s="55"/>
    </row>
    <row r="151" spans="2:9" s="13" customFormat="1" ht="20.100000000000001" customHeight="1">
      <c r="B151" s="44">
        <v>48</v>
      </c>
      <c r="C151" s="42" t="s">
        <v>1092</v>
      </c>
      <c r="D151" s="44" t="s">
        <v>7</v>
      </c>
      <c r="E151" s="44" t="s">
        <v>400</v>
      </c>
      <c r="F151" s="42" t="s">
        <v>447</v>
      </c>
      <c r="G151" s="43">
        <v>43</v>
      </c>
      <c r="H151" s="55">
        <v>1042</v>
      </c>
      <c r="I151" s="55"/>
    </row>
    <row r="152" spans="2:9" s="13" customFormat="1" ht="20.100000000000001" customHeight="1">
      <c r="B152" s="44">
        <v>49</v>
      </c>
      <c r="C152" s="42" t="s">
        <v>1093</v>
      </c>
      <c r="D152" s="44" t="s">
        <v>7</v>
      </c>
      <c r="E152" s="44" t="s">
        <v>400</v>
      </c>
      <c r="F152" s="42" t="s">
        <v>448</v>
      </c>
      <c r="G152" s="43">
        <v>12</v>
      </c>
      <c r="H152" s="55">
        <v>327</v>
      </c>
      <c r="I152" s="55"/>
    </row>
    <row r="153" spans="2:9" s="13" customFormat="1" ht="20.100000000000001" customHeight="1">
      <c r="B153" s="44">
        <v>50</v>
      </c>
      <c r="C153" s="42" t="s">
        <v>1094</v>
      </c>
      <c r="D153" s="44" t="s">
        <v>7</v>
      </c>
      <c r="E153" s="44" t="s">
        <v>400</v>
      </c>
      <c r="F153" s="42" t="s">
        <v>449</v>
      </c>
      <c r="G153" s="43">
        <v>17</v>
      </c>
      <c r="H153" s="55">
        <v>323</v>
      </c>
      <c r="I153" s="55"/>
    </row>
    <row r="154" spans="2:9" s="13" customFormat="1" ht="20.100000000000001" customHeight="1">
      <c r="B154" s="44">
        <v>51</v>
      </c>
      <c r="C154" s="42" t="s">
        <v>1095</v>
      </c>
      <c r="D154" s="44" t="s">
        <v>7</v>
      </c>
      <c r="E154" s="44" t="s">
        <v>400</v>
      </c>
      <c r="F154" s="42" t="s">
        <v>450</v>
      </c>
      <c r="G154" s="43">
        <v>9</v>
      </c>
      <c r="H154" s="55">
        <v>253.9</v>
      </c>
      <c r="I154" s="55"/>
    </row>
    <row r="155" spans="2:9" s="13" customFormat="1" ht="20.100000000000001" customHeight="1">
      <c r="B155" s="44">
        <v>52</v>
      </c>
      <c r="C155" s="42" t="s">
        <v>1096</v>
      </c>
      <c r="D155" s="44" t="s">
        <v>7</v>
      </c>
      <c r="E155" s="44" t="s">
        <v>400</v>
      </c>
      <c r="F155" s="42" t="s">
        <v>451</v>
      </c>
      <c r="G155" s="43">
        <v>15</v>
      </c>
      <c r="H155" s="55">
        <v>152.6</v>
      </c>
      <c r="I155" s="55"/>
    </row>
    <row r="156" spans="2:9" s="13" customFormat="1" ht="20.100000000000001" customHeight="1">
      <c r="B156" s="44">
        <v>53</v>
      </c>
      <c r="C156" s="42" t="s">
        <v>1097</v>
      </c>
      <c r="D156" s="44" t="s">
        <v>7</v>
      </c>
      <c r="E156" s="44" t="s">
        <v>400</v>
      </c>
      <c r="F156" s="42" t="s">
        <v>452</v>
      </c>
      <c r="G156" s="43">
        <v>8</v>
      </c>
      <c r="H156" s="55">
        <v>106.8</v>
      </c>
      <c r="I156" s="55"/>
    </row>
    <row r="157" spans="2:9" s="13" customFormat="1" ht="20.100000000000001" customHeight="1">
      <c r="B157" s="44">
        <v>54</v>
      </c>
      <c r="C157" s="42" t="s">
        <v>1098</v>
      </c>
      <c r="D157" s="44" t="s">
        <v>7</v>
      </c>
      <c r="E157" s="44" t="s">
        <v>400</v>
      </c>
      <c r="F157" s="42" t="s">
        <v>453</v>
      </c>
      <c r="G157" s="43">
        <v>12</v>
      </c>
      <c r="H157" s="55">
        <v>300</v>
      </c>
      <c r="I157" s="55"/>
    </row>
    <row r="158" spans="2:9" s="13" customFormat="1" ht="20.100000000000001" customHeight="1">
      <c r="B158" s="44">
        <v>55</v>
      </c>
      <c r="C158" s="42" t="s">
        <v>1099</v>
      </c>
      <c r="D158" s="44" t="s">
        <v>7</v>
      </c>
      <c r="E158" s="44" t="s">
        <v>400</v>
      </c>
      <c r="F158" s="42" t="s">
        <v>454</v>
      </c>
      <c r="G158" s="43">
        <v>13</v>
      </c>
      <c r="H158" s="55">
        <v>366</v>
      </c>
      <c r="I158" s="55"/>
    </row>
    <row r="159" spans="2:9" s="13" customFormat="1" ht="20.100000000000001" customHeight="1">
      <c r="B159" s="44">
        <v>56</v>
      </c>
      <c r="C159" s="42" t="s">
        <v>1100</v>
      </c>
      <c r="D159" s="44" t="s">
        <v>7</v>
      </c>
      <c r="E159" s="44" t="s">
        <v>400</v>
      </c>
      <c r="F159" s="42" t="s">
        <v>455</v>
      </c>
      <c r="G159" s="43">
        <v>16</v>
      </c>
      <c r="H159" s="55">
        <v>522</v>
      </c>
      <c r="I159" s="55"/>
    </row>
    <row r="160" spans="2:9" s="13" customFormat="1" ht="20.100000000000001" customHeight="1">
      <c r="B160" s="44">
        <v>57</v>
      </c>
      <c r="C160" s="42" t="s">
        <v>1342</v>
      </c>
      <c r="D160" s="44" t="s">
        <v>7</v>
      </c>
      <c r="E160" s="44" t="s">
        <v>253</v>
      </c>
      <c r="F160" s="42" t="s">
        <v>1343</v>
      </c>
      <c r="G160" s="43">
        <v>6</v>
      </c>
      <c r="H160" s="55">
        <v>132.9</v>
      </c>
      <c r="I160" s="55"/>
    </row>
    <row r="161" spans="2:9" s="13" customFormat="1" ht="20.100000000000001" customHeight="1">
      <c r="B161" s="44">
        <v>58</v>
      </c>
      <c r="C161" s="42" t="s">
        <v>1101</v>
      </c>
      <c r="D161" s="44" t="s">
        <v>7</v>
      </c>
      <c r="E161" s="44" t="s">
        <v>400</v>
      </c>
      <c r="F161" s="42" t="s">
        <v>456</v>
      </c>
      <c r="G161" s="43">
        <v>4</v>
      </c>
      <c r="H161" s="55">
        <v>115.5</v>
      </c>
      <c r="I161" s="55"/>
    </row>
    <row r="162" spans="2:9" s="13" customFormat="1" ht="20.100000000000001" customHeight="1">
      <c r="B162" s="44">
        <v>59</v>
      </c>
      <c r="C162" s="42" t="s">
        <v>1102</v>
      </c>
      <c r="D162" s="44" t="s">
        <v>7</v>
      </c>
      <c r="E162" s="44" t="s">
        <v>400</v>
      </c>
      <c r="F162" s="42" t="s">
        <v>457</v>
      </c>
      <c r="G162" s="43">
        <v>5</v>
      </c>
      <c r="H162" s="55">
        <v>143.4</v>
      </c>
      <c r="I162" s="55"/>
    </row>
    <row r="163" spans="2:9" s="13" customFormat="1" ht="20.100000000000001" customHeight="1">
      <c r="B163" s="44">
        <v>60</v>
      </c>
      <c r="C163" s="42" t="s">
        <v>1103</v>
      </c>
      <c r="D163" s="44" t="s">
        <v>7</v>
      </c>
      <c r="E163" s="44" t="s">
        <v>400</v>
      </c>
      <c r="F163" s="42" t="s">
        <v>458</v>
      </c>
      <c r="G163" s="43">
        <v>2</v>
      </c>
      <c r="H163" s="55">
        <v>66.400000000000006</v>
      </c>
      <c r="I163" s="55"/>
    </row>
    <row r="164" spans="2:9" s="13" customFormat="1" ht="20.100000000000001" customHeight="1">
      <c r="B164" s="44">
        <v>61</v>
      </c>
      <c r="C164" s="42" t="s">
        <v>1104</v>
      </c>
      <c r="D164" s="44" t="s">
        <v>7</v>
      </c>
      <c r="E164" s="44" t="s">
        <v>400</v>
      </c>
      <c r="F164" s="42" t="s">
        <v>459</v>
      </c>
      <c r="G164" s="43">
        <v>5</v>
      </c>
      <c r="H164" s="55">
        <v>104.8</v>
      </c>
      <c r="I164" s="55"/>
    </row>
    <row r="165" spans="2:9" s="13" customFormat="1" ht="20.100000000000001" customHeight="1">
      <c r="B165" s="44">
        <v>62</v>
      </c>
      <c r="C165" s="42" t="s">
        <v>1105</v>
      </c>
      <c r="D165" s="44" t="s">
        <v>7</v>
      </c>
      <c r="E165" s="44" t="s">
        <v>400</v>
      </c>
      <c r="F165" s="42" t="s">
        <v>460</v>
      </c>
      <c r="G165" s="43">
        <v>4</v>
      </c>
      <c r="H165" s="55">
        <v>73.7</v>
      </c>
      <c r="I165" s="55"/>
    </row>
    <row r="166" spans="2:9" s="13" customFormat="1" ht="20.100000000000001" customHeight="1">
      <c r="B166" s="44">
        <v>63</v>
      </c>
      <c r="C166" s="42" t="s">
        <v>1344</v>
      </c>
      <c r="D166" s="44" t="s">
        <v>7</v>
      </c>
      <c r="E166" s="44" t="s">
        <v>253</v>
      </c>
      <c r="F166" s="42" t="s">
        <v>1345</v>
      </c>
      <c r="G166" s="43">
        <v>2</v>
      </c>
      <c r="H166" s="55">
        <v>61.2</v>
      </c>
      <c r="I166" s="55"/>
    </row>
    <row r="167" spans="2:9" s="13" customFormat="1" ht="20.100000000000001" customHeight="1">
      <c r="B167" s="44">
        <v>64</v>
      </c>
      <c r="C167" s="42" t="s">
        <v>1106</v>
      </c>
      <c r="D167" s="44" t="s">
        <v>7</v>
      </c>
      <c r="E167" s="44" t="s">
        <v>400</v>
      </c>
      <c r="F167" s="42" t="s">
        <v>461</v>
      </c>
      <c r="G167" s="43">
        <v>2</v>
      </c>
      <c r="H167" s="55">
        <v>57.2</v>
      </c>
      <c r="I167" s="55"/>
    </row>
    <row r="168" spans="2:9" s="13" customFormat="1" ht="20.100000000000001" customHeight="1">
      <c r="B168" s="44">
        <v>65</v>
      </c>
      <c r="C168" s="42" t="s">
        <v>1107</v>
      </c>
      <c r="D168" s="44" t="s">
        <v>7</v>
      </c>
      <c r="E168" s="44" t="s">
        <v>401</v>
      </c>
      <c r="F168" s="42" t="s">
        <v>462</v>
      </c>
      <c r="G168" s="43">
        <v>25</v>
      </c>
      <c r="H168" s="55">
        <v>941.4</v>
      </c>
      <c r="I168" s="55"/>
    </row>
    <row r="169" spans="2:9" s="13" customFormat="1" ht="20.100000000000001" customHeight="1">
      <c r="B169" s="44">
        <v>66</v>
      </c>
      <c r="C169" s="42" t="s">
        <v>1108</v>
      </c>
      <c r="D169" s="44" t="s">
        <v>7</v>
      </c>
      <c r="E169" s="44" t="s">
        <v>401</v>
      </c>
      <c r="F169" s="42" t="s">
        <v>463</v>
      </c>
      <c r="G169" s="43">
        <v>29</v>
      </c>
      <c r="H169" s="55">
        <v>725</v>
      </c>
      <c r="I169" s="55"/>
    </row>
    <row r="170" spans="2:9" s="13" customFormat="1" ht="20.100000000000001" customHeight="1">
      <c r="B170" s="44">
        <v>67</v>
      </c>
      <c r="C170" s="42" t="s">
        <v>1109</v>
      </c>
      <c r="D170" s="44" t="s">
        <v>7</v>
      </c>
      <c r="E170" s="44" t="s">
        <v>401</v>
      </c>
      <c r="F170" s="42" t="s">
        <v>464</v>
      </c>
      <c r="G170" s="43">
        <v>11</v>
      </c>
      <c r="H170" s="55">
        <v>260</v>
      </c>
      <c r="I170" s="55"/>
    </row>
    <row r="171" spans="2:9" s="13" customFormat="1" ht="20.100000000000001" customHeight="1">
      <c r="B171" s="44">
        <v>68</v>
      </c>
      <c r="C171" s="42" t="s">
        <v>1110</v>
      </c>
      <c r="D171" s="44" t="s">
        <v>7</v>
      </c>
      <c r="E171" s="44" t="s">
        <v>402</v>
      </c>
      <c r="F171" s="42" t="s">
        <v>465</v>
      </c>
      <c r="G171" s="43">
        <v>105</v>
      </c>
      <c r="H171" s="55">
        <v>3257</v>
      </c>
      <c r="I171" s="55"/>
    </row>
    <row r="172" spans="2:9" s="13" customFormat="1" ht="20.100000000000001" customHeight="1">
      <c r="B172" s="44">
        <v>69</v>
      </c>
      <c r="C172" s="42" t="s">
        <v>1111</v>
      </c>
      <c r="D172" s="44" t="s">
        <v>7</v>
      </c>
      <c r="E172" s="44" t="s">
        <v>402</v>
      </c>
      <c r="F172" s="42" t="s">
        <v>466</v>
      </c>
      <c r="G172" s="43">
        <v>31</v>
      </c>
      <c r="H172" s="55">
        <v>860.2</v>
      </c>
      <c r="I172" s="55"/>
    </row>
    <row r="173" spans="2:9" s="13" customFormat="1" ht="20.100000000000001" customHeight="1">
      <c r="B173" s="44">
        <v>70</v>
      </c>
      <c r="C173" s="42" t="s">
        <v>1112</v>
      </c>
      <c r="D173" s="44" t="s">
        <v>7</v>
      </c>
      <c r="E173" s="44" t="s">
        <v>402</v>
      </c>
      <c r="F173" s="42" t="s">
        <v>467</v>
      </c>
      <c r="G173" s="43">
        <v>2</v>
      </c>
      <c r="H173" s="55">
        <v>59.2</v>
      </c>
      <c r="I173" s="55"/>
    </row>
    <row r="174" spans="2:9" s="13" customFormat="1" ht="20.100000000000001" customHeight="1">
      <c r="B174" s="44">
        <v>71</v>
      </c>
      <c r="C174" s="42" t="s">
        <v>1113</v>
      </c>
      <c r="D174" s="44" t="s">
        <v>7</v>
      </c>
      <c r="E174" s="44" t="s">
        <v>402</v>
      </c>
      <c r="F174" s="42" t="s">
        <v>468</v>
      </c>
      <c r="G174" s="43">
        <v>52</v>
      </c>
      <c r="H174" s="55">
        <v>1580</v>
      </c>
      <c r="I174" s="55"/>
    </row>
    <row r="175" spans="2:9" s="13" customFormat="1" ht="20.25" customHeight="1">
      <c r="B175" s="44">
        <v>72</v>
      </c>
      <c r="C175" s="42" t="s">
        <v>1114</v>
      </c>
      <c r="D175" s="44" t="s">
        <v>7</v>
      </c>
      <c r="E175" s="44" t="s">
        <v>402</v>
      </c>
      <c r="F175" s="42" t="s">
        <v>469</v>
      </c>
      <c r="G175" s="43">
        <v>23</v>
      </c>
      <c r="H175" s="55">
        <v>300</v>
      </c>
      <c r="I175" s="55"/>
    </row>
    <row r="176" spans="2:9" s="13" customFormat="1" ht="20.25" customHeight="1">
      <c r="B176" s="44">
        <v>73</v>
      </c>
      <c r="C176" s="42" t="s">
        <v>1346</v>
      </c>
      <c r="D176" s="44" t="s">
        <v>7</v>
      </c>
      <c r="E176" s="44" t="s">
        <v>1326</v>
      </c>
      <c r="F176" s="42" t="s">
        <v>1347</v>
      </c>
      <c r="G176" s="43">
        <v>10</v>
      </c>
      <c r="H176" s="55">
        <v>351.3</v>
      </c>
      <c r="I176" s="55"/>
    </row>
    <row r="177" spans="2:9" s="13" customFormat="1" ht="20.100000000000001" customHeight="1">
      <c r="B177" s="44">
        <v>74</v>
      </c>
      <c r="C177" s="42" t="s">
        <v>1115</v>
      </c>
      <c r="D177" s="44" t="s">
        <v>7</v>
      </c>
      <c r="E177" s="44" t="s">
        <v>403</v>
      </c>
      <c r="F177" s="42" t="s">
        <v>470</v>
      </c>
      <c r="G177" s="43">
        <v>2</v>
      </c>
      <c r="H177" s="55">
        <v>53.2</v>
      </c>
      <c r="I177" s="55"/>
    </row>
    <row r="178" spans="2:9" s="13" customFormat="1" ht="20.100000000000001" customHeight="1">
      <c r="B178" s="18" t="s">
        <v>19</v>
      </c>
      <c r="C178" s="31">
        <f>COUNTA(C179:C185)</f>
        <v>7</v>
      </c>
      <c r="D178" s="18" t="s">
        <v>8</v>
      </c>
      <c r="E178" s="18"/>
      <c r="F178" s="19"/>
      <c r="G178" s="20">
        <f>SUM(G179:G185)</f>
        <v>291</v>
      </c>
      <c r="H178" s="19"/>
      <c r="I178" s="19"/>
    </row>
    <row r="179" spans="2:9" s="13" customFormat="1" ht="20.100000000000001" customHeight="1">
      <c r="B179" s="44">
        <v>1</v>
      </c>
      <c r="C179" s="42" t="s">
        <v>1117</v>
      </c>
      <c r="D179" s="44" t="s">
        <v>8</v>
      </c>
      <c r="E179" s="44" t="s">
        <v>478</v>
      </c>
      <c r="F179" s="42" t="s">
        <v>1118</v>
      </c>
      <c r="G179" s="43">
        <v>30</v>
      </c>
      <c r="H179" s="55">
        <v>832.7</v>
      </c>
      <c r="I179" s="6"/>
    </row>
    <row r="180" spans="2:9" s="13" customFormat="1" ht="20.100000000000001" customHeight="1">
      <c r="B180" s="44">
        <v>2</v>
      </c>
      <c r="C180" s="42" t="s">
        <v>1119</v>
      </c>
      <c r="D180" s="44" t="s">
        <v>8</v>
      </c>
      <c r="E180" s="44" t="s">
        <v>475</v>
      </c>
      <c r="F180" s="42" t="s">
        <v>1120</v>
      </c>
      <c r="G180" s="43">
        <v>42</v>
      </c>
      <c r="H180" s="232">
        <v>556.6</v>
      </c>
      <c r="I180" s="6"/>
    </row>
    <row r="181" spans="2:9" s="13" customFormat="1" ht="20.100000000000001" customHeight="1">
      <c r="B181" s="44">
        <v>3</v>
      </c>
      <c r="C181" s="42" t="s">
        <v>1121</v>
      </c>
      <c r="D181" s="44" t="s">
        <v>8</v>
      </c>
      <c r="E181" s="44" t="s">
        <v>476</v>
      </c>
      <c r="F181" s="42" t="s">
        <v>1122</v>
      </c>
      <c r="G181" s="43">
        <v>47</v>
      </c>
      <c r="H181" s="232">
        <v>1159.4000000000001</v>
      </c>
      <c r="I181" s="6"/>
    </row>
    <row r="182" spans="2:9" s="13" customFormat="1" ht="20.100000000000001" customHeight="1">
      <c r="B182" s="44">
        <v>4</v>
      </c>
      <c r="C182" s="42" t="s">
        <v>1123</v>
      </c>
      <c r="D182" s="44" t="s">
        <v>8</v>
      </c>
      <c r="E182" s="44" t="s">
        <v>476</v>
      </c>
      <c r="F182" s="42" t="s">
        <v>1124</v>
      </c>
      <c r="G182" s="43">
        <v>50</v>
      </c>
      <c r="H182" s="232">
        <v>1216.7</v>
      </c>
      <c r="I182" s="6"/>
    </row>
    <row r="183" spans="2:9" s="13" customFormat="1" ht="20.100000000000001" customHeight="1">
      <c r="B183" s="44">
        <v>5</v>
      </c>
      <c r="C183" s="42" t="s">
        <v>1125</v>
      </c>
      <c r="D183" s="44" t="s">
        <v>8</v>
      </c>
      <c r="E183" s="44" t="s">
        <v>476</v>
      </c>
      <c r="F183" s="42" t="s">
        <v>1126</v>
      </c>
      <c r="G183" s="43">
        <v>42</v>
      </c>
      <c r="H183" s="233">
        <v>1255.0999999999999</v>
      </c>
      <c r="I183" s="6"/>
    </row>
    <row r="184" spans="2:9" s="13" customFormat="1" ht="20.100000000000001" customHeight="1">
      <c r="B184" s="44">
        <v>6</v>
      </c>
      <c r="C184" s="42" t="s">
        <v>1127</v>
      </c>
      <c r="D184" s="44" t="s">
        <v>8</v>
      </c>
      <c r="E184" s="44" t="s">
        <v>476</v>
      </c>
      <c r="F184" s="42" t="s">
        <v>1128</v>
      </c>
      <c r="G184" s="43">
        <v>38</v>
      </c>
      <c r="H184" s="233">
        <v>1242.3</v>
      </c>
      <c r="I184" s="6"/>
    </row>
    <row r="185" spans="2:9" s="13" customFormat="1" ht="20.100000000000001" customHeight="1">
      <c r="B185" s="44">
        <v>7</v>
      </c>
      <c r="C185" s="42" t="s">
        <v>1377</v>
      </c>
      <c r="D185" s="44" t="s">
        <v>8</v>
      </c>
      <c r="E185" s="44" t="s">
        <v>477</v>
      </c>
      <c r="F185" s="42" t="s">
        <v>1129</v>
      </c>
      <c r="G185" s="43">
        <v>42</v>
      </c>
      <c r="H185" s="234">
        <v>3324</v>
      </c>
      <c r="I185" s="6"/>
    </row>
    <row r="186" spans="2:9" s="13" customFormat="1" ht="20.100000000000001" customHeight="1">
      <c r="B186" s="21"/>
      <c r="C186" s="22"/>
      <c r="D186" s="12"/>
      <c r="E186" s="12"/>
      <c r="G186" s="15"/>
    </row>
    <row r="187" spans="2:9" s="13" customFormat="1" ht="20.100000000000001" customHeight="1">
      <c r="B187" s="21"/>
      <c r="C187" s="22"/>
      <c r="D187" s="12"/>
      <c r="E187" s="12"/>
      <c r="G187" s="15"/>
    </row>
    <row r="188" spans="2:9" s="13" customFormat="1" ht="20.100000000000001" customHeight="1">
      <c r="B188" s="21"/>
      <c r="C188" s="22"/>
      <c r="D188" s="12"/>
      <c r="E188" s="12"/>
      <c r="G188" s="15"/>
    </row>
    <row r="189" spans="2:9" s="13" customFormat="1" ht="20.100000000000001" customHeight="1">
      <c r="B189" s="21"/>
      <c r="C189" s="22"/>
      <c r="D189" s="12"/>
      <c r="E189" s="12"/>
      <c r="G189" s="15"/>
    </row>
    <row r="190" spans="2:9" s="13" customFormat="1" ht="20.100000000000001" customHeight="1">
      <c r="B190" s="21"/>
      <c r="C190" s="22"/>
      <c r="D190" s="12"/>
      <c r="E190" s="12"/>
      <c r="G190" s="15"/>
    </row>
    <row r="191" spans="2:9" s="13" customFormat="1" ht="20.100000000000001" customHeight="1">
      <c r="B191" s="21"/>
      <c r="C191" s="22"/>
      <c r="D191" s="12"/>
      <c r="E191" s="12"/>
      <c r="G191" s="15"/>
    </row>
    <row r="192" spans="2:9" s="13" customFormat="1" ht="20.100000000000001" customHeight="1">
      <c r="B192" s="21"/>
      <c r="C192" s="22"/>
      <c r="D192" s="12"/>
      <c r="E192" s="12"/>
      <c r="G192" s="15"/>
    </row>
    <row r="193" spans="2:7" s="13" customFormat="1" ht="20.100000000000001" customHeight="1">
      <c r="B193" s="21"/>
      <c r="C193" s="22"/>
      <c r="D193" s="12"/>
      <c r="E193" s="12"/>
      <c r="G193" s="15"/>
    </row>
    <row r="194" spans="2:7" s="13" customFormat="1" ht="20.100000000000001" customHeight="1">
      <c r="B194" s="21"/>
      <c r="C194" s="22"/>
      <c r="D194" s="12"/>
      <c r="E194" s="12"/>
      <c r="G194" s="15"/>
    </row>
    <row r="195" spans="2:7" s="13" customFormat="1" ht="20.100000000000001" customHeight="1">
      <c r="B195" s="21"/>
      <c r="C195" s="22"/>
      <c r="D195" s="12"/>
      <c r="E195" s="12"/>
      <c r="G195" s="15"/>
    </row>
    <row r="196" spans="2:7" s="13" customFormat="1" ht="20.100000000000001" customHeight="1">
      <c r="B196" s="21"/>
      <c r="C196" s="22"/>
      <c r="D196" s="12"/>
      <c r="E196" s="12"/>
      <c r="G196" s="15"/>
    </row>
    <row r="197" spans="2:7" s="13" customFormat="1" ht="20.100000000000001" customHeight="1">
      <c r="B197" s="21"/>
      <c r="C197" s="22"/>
      <c r="D197" s="12"/>
      <c r="E197" s="12"/>
      <c r="G197" s="15"/>
    </row>
    <row r="198" spans="2:7" s="13" customFormat="1" ht="20.100000000000001" customHeight="1">
      <c r="B198" s="21"/>
      <c r="C198" s="22"/>
      <c r="D198" s="12"/>
      <c r="E198" s="12"/>
      <c r="G198" s="15"/>
    </row>
    <row r="199" spans="2:7" s="13" customFormat="1" ht="20.100000000000001" customHeight="1">
      <c r="B199" s="21"/>
      <c r="C199" s="22"/>
      <c r="D199" s="12"/>
      <c r="E199" s="12"/>
      <c r="G199" s="15"/>
    </row>
    <row r="200" spans="2:7" s="13" customFormat="1" ht="20.100000000000001" customHeight="1">
      <c r="B200" s="21"/>
      <c r="C200" s="22"/>
      <c r="D200" s="12"/>
      <c r="E200" s="12"/>
      <c r="G200" s="15"/>
    </row>
    <row r="201" spans="2:7" s="13" customFormat="1" ht="20.100000000000001" customHeight="1">
      <c r="B201" s="21"/>
      <c r="C201" s="22"/>
      <c r="D201" s="12"/>
      <c r="E201" s="12"/>
      <c r="G201" s="15"/>
    </row>
    <row r="202" spans="2:7" s="13" customFormat="1" ht="20.100000000000001" customHeight="1">
      <c r="B202" s="21"/>
      <c r="C202" s="22"/>
      <c r="D202" s="12"/>
      <c r="E202" s="12"/>
      <c r="G202" s="15"/>
    </row>
    <row r="203" spans="2:7" s="13" customFormat="1" ht="20.100000000000001" customHeight="1">
      <c r="B203" s="21"/>
      <c r="C203" s="22"/>
      <c r="D203" s="12"/>
      <c r="E203" s="12"/>
      <c r="G203" s="15"/>
    </row>
    <row r="204" spans="2:7" s="13" customFormat="1" ht="20.100000000000001" customHeight="1">
      <c r="B204" s="21"/>
      <c r="C204" s="22"/>
      <c r="D204" s="12"/>
      <c r="E204" s="12"/>
      <c r="G204" s="15"/>
    </row>
    <row r="205" spans="2:7" s="13" customFormat="1" ht="20.100000000000001" customHeight="1">
      <c r="B205" s="21"/>
      <c r="C205" s="22"/>
      <c r="D205" s="12"/>
      <c r="E205" s="12"/>
      <c r="G205" s="15"/>
    </row>
    <row r="206" spans="2:7" s="13" customFormat="1" ht="20.100000000000001" customHeight="1">
      <c r="B206" s="21"/>
      <c r="C206" s="22"/>
      <c r="D206" s="12"/>
      <c r="E206" s="12"/>
      <c r="G206" s="15"/>
    </row>
    <row r="207" spans="2:7" s="13" customFormat="1" ht="20.100000000000001" customHeight="1">
      <c r="B207" s="21"/>
      <c r="C207" s="22"/>
      <c r="D207" s="12"/>
      <c r="E207" s="12"/>
      <c r="G207" s="15"/>
    </row>
    <row r="208" spans="2:7" s="13" customFormat="1" ht="20.100000000000001" customHeight="1">
      <c r="B208" s="21"/>
      <c r="C208" s="22"/>
      <c r="D208" s="12"/>
      <c r="E208" s="12"/>
      <c r="G208" s="15"/>
    </row>
    <row r="209" spans="2:7" s="13" customFormat="1" ht="20.100000000000001" customHeight="1">
      <c r="B209" s="21"/>
      <c r="C209" s="22"/>
      <c r="D209" s="12"/>
      <c r="E209" s="12"/>
      <c r="G209" s="15"/>
    </row>
    <row r="210" spans="2:7" s="13" customFormat="1" ht="20.100000000000001" customHeight="1">
      <c r="B210" s="21"/>
      <c r="C210" s="22"/>
      <c r="D210" s="12"/>
      <c r="E210" s="12"/>
      <c r="G210" s="15"/>
    </row>
    <row r="211" spans="2:7" s="13" customFormat="1" ht="20.100000000000001" customHeight="1">
      <c r="B211" s="21"/>
      <c r="C211" s="22"/>
      <c r="D211" s="12"/>
      <c r="E211" s="12"/>
      <c r="G211" s="15"/>
    </row>
    <row r="212" spans="2:7" s="13" customFormat="1" ht="20.100000000000001" customHeight="1">
      <c r="B212" s="21"/>
      <c r="C212" s="22"/>
      <c r="D212" s="12"/>
      <c r="E212" s="12"/>
      <c r="G212" s="15"/>
    </row>
    <row r="213" spans="2:7" s="13" customFormat="1" ht="20.100000000000001" customHeight="1">
      <c r="B213" s="21"/>
      <c r="C213" s="22"/>
      <c r="D213" s="12"/>
      <c r="E213" s="12"/>
      <c r="G213" s="15"/>
    </row>
    <row r="214" spans="2:7" s="13" customFormat="1" ht="20.100000000000001" customHeight="1">
      <c r="B214" s="21"/>
      <c r="C214" s="22"/>
      <c r="D214" s="12"/>
      <c r="E214" s="12"/>
      <c r="G214" s="15"/>
    </row>
    <row r="215" spans="2:7" s="13" customFormat="1" ht="20.100000000000001" customHeight="1">
      <c r="B215" s="21"/>
      <c r="C215" s="22"/>
      <c r="D215" s="12"/>
      <c r="E215" s="12"/>
      <c r="G215" s="15"/>
    </row>
    <row r="216" spans="2:7" s="13" customFormat="1" ht="20.100000000000001" customHeight="1">
      <c r="B216" s="21"/>
      <c r="C216" s="22"/>
      <c r="D216" s="12"/>
      <c r="E216" s="12"/>
      <c r="G216" s="15"/>
    </row>
    <row r="217" spans="2:7" s="13" customFormat="1" ht="20.100000000000001" customHeight="1">
      <c r="B217" s="21"/>
      <c r="C217" s="22"/>
      <c r="D217" s="12"/>
      <c r="E217" s="12"/>
      <c r="G217" s="15"/>
    </row>
    <row r="218" spans="2:7" s="13" customFormat="1" ht="20.100000000000001" customHeight="1">
      <c r="B218" s="21"/>
      <c r="C218" s="22"/>
      <c r="D218" s="12"/>
      <c r="E218" s="12"/>
      <c r="G218" s="15"/>
    </row>
    <row r="219" spans="2:7" s="13" customFormat="1" ht="20.100000000000001" customHeight="1">
      <c r="B219" s="21"/>
      <c r="C219" s="22"/>
      <c r="D219" s="12"/>
      <c r="E219" s="12"/>
      <c r="G219" s="15"/>
    </row>
    <row r="220" spans="2:7" s="13" customFormat="1" ht="20.100000000000001" customHeight="1">
      <c r="B220" s="21"/>
      <c r="C220" s="22"/>
      <c r="D220" s="12"/>
      <c r="E220" s="12"/>
      <c r="G220" s="15"/>
    </row>
    <row r="221" spans="2:7" s="13" customFormat="1" ht="20.100000000000001" customHeight="1">
      <c r="B221" s="21"/>
      <c r="C221" s="22"/>
      <c r="D221" s="12"/>
      <c r="E221" s="12"/>
      <c r="G221" s="15"/>
    </row>
    <row r="222" spans="2:7" s="13" customFormat="1" ht="20.100000000000001" customHeight="1">
      <c r="B222" s="21"/>
      <c r="C222" s="22"/>
      <c r="D222" s="12"/>
      <c r="E222" s="12"/>
      <c r="G222" s="15"/>
    </row>
    <row r="223" spans="2:7" s="13" customFormat="1" ht="20.100000000000001" customHeight="1">
      <c r="B223" s="21"/>
      <c r="C223" s="22"/>
      <c r="D223" s="12"/>
      <c r="E223" s="12"/>
      <c r="G223" s="15"/>
    </row>
    <row r="224" spans="2:7" s="13" customFormat="1" ht="20.100000000000001" customHeight="1">
      <c r="B224" s="21"/>
      <c r="C224" s="22"/>
      <c r="D224" s="12"/>
      <c r="E224" s="12"/>
      <c r="G224" s="15"/>
    </row>
    <row r="225" spans="2:7" s="13" customFormat="1" ht="20.100000000000001" customHeight="1">
      <c r="B225" s="21"/>
      <c r="C225" s="22"/>
      <c r="D225" s="12"/>
      <c r="E225" s="12"/>
      <c r="G225" s="15"/>
    </row>
    <row r="226" spans="2:7" s="13" customFormat="1" ht="20.100000000000001" customHeight="1">
      <c r="B226" s="21"/>
      <c r="C226" s="22"/>
      <c r="D226" s="12"/>
      <c r="E226" s="12"/>
      <c r="G226" s="15"/>
    </row>
    <row r="227" spans="2:7" s="13" customFormat="1" ht="20.100000000000001" customHeight="1">
      <c r="B227" s="21"/>
      <c r="C227" s="22"/>
      <c r="D227" s="12"/>
      <c r="E227" s="12"/>
      <c r="G227" s="15"/>
    </row>
    <row r="228" spans="2:7" s="13" customFormat="1" ht="20.100000000000001" customHeight="1">
      <c r="B228" s="21"/>
      <c r="C228" s="22"/>
      <c r="D228" s="12"/>
      <c r="E228" s="12"/>
      <c r="G228" s="15"/>
    </row>
    <row r="229" spans="2:7" s="13" customFormat="1" ht="20.100000000000001" customHeight="1">
      <c r="B229" s="21"/>
      <c r="C229" s="22"/>
      <c r="D229" s="12"/>
      <c r="E229" s="12"/>
      <c r="G229" s="15"/>
    </row>
    <row r="230" spans="2:7" s="13" customFormat="1" ht="20.100000000000001" customHeight="1">
      <c r="B230" s="21"/>
      <c r="C230" s="22"/>
      <c r="D230" s="12"/>
      <c r="E230" s="12"/>
      <c r="G230" s="15"/>
    </row>
    <row r="231" spans="2:7" s="13" customFormat="1" ht="20.100000000000001" customHeight="1">
      <c r="B231" s="21"/>
      <c r="C231" s="22"/>
      <c r="D231" s="12"/>
      <c r="E231" s="12"/>
      <c r="G231" s="15"/>
    </row>
    <row r="232" spans="2:7" s="13" customFormat="1" ht="20.100000000000001" customHeight="1">
      <c r="B232" s="21"/>
      <c r="C232" s="22"/>
      <c r="D232" s="12"/>
      <c r="E232" s="12"/>
      <c r="G232" s="15"/>
    </row>
    <row r="233" spans="2:7" s="13" customFormat="1" ht="20.100000000000001" customHeight="1">
      <c r="B233" s="21"/>
      <c r="C233" s="22"/>
      <c r="D233" s="12"/>
      <c r="E233" s="12"/>
      <c r="G233" s="15"/>
    </row>
    <row r="234" spans="2:7" s="13" customFormat="1" ht="20.100000000000001" customHeight="1">
      <c r="B234" s="21"/>
      <c r="C234" s="22"/>
      <c r="D234" s="12"/>
      <c r="E234" s="12"/>
      <c r="G234" s="15"/>
    </row>
    <row r="235" spans="2:7" s="13" customFormat="1" ht="20.100000000000001" customHeight="1">
      <c r="B235" s="21"/>
      <c r="C235" s="22"/>
      <c r="D235" s="12"/>
      <c r="E235" s="12"/>
      <c r="G235" s="15"/>
    </row>
    <row r="236" spans="2:7" s="13" customFormat="1" ht="20.100000000000001" customHeight="1">
      <c r="B236" s="21"/>
      <c r="C236" s="22"/>
      <c r="D236" s="12"/>
      <c r="E236" s="12"/>
      <c r="G236" s="15"/>
    </row>
    <row r="237" spans="2:7" s="13" customFormat="1" ht="20.100000000000001" customHeight="1">
      <c r="B237" s="21"/>
      <c r="C237" s="22"/>
      <c r="D237" s="12"/>
      <c r="E237" s="12"/>
      <c r="G237" s="15"/>
    </row>
    <row r="238" spans="2:7" s="13" customFormat="1" ht="20.100000000000001" customHeight="1">
      <c r="B238" s="21"/>
      <c r="C238" s="22"/>
      <c r="D238" s="12"/>
      <c r="E238" s="12"/>
      <c r="G238" s="15"/>
    </row>
    <row r="239" spans="2:7" s="13" customFormat="1" ht="20.100000000000001" customHeight="1">
      <c r="B239" s="21"/>
      <c r="C239" s="22"/>
      <c r="D239" s="12"/>
      <c r="E239" s="12"/>
      <c r="G239" s="15"/>
    </row>
    <row r="240" spans="2:7" s="13" customFormat="1" ht="20.100000000000001" customHeight="1">
      <c r="B240" s="21"/>
      <c r="C240" s="22"/>
      <c r="D240" s="12"/>
      <c r="E240" s="12"/>
      <c r="G240" s="15"/>
    </row>
    <row r="241" spans="2:7" s="13" customFormat="1" ht="20.100000000000001" customHeight="1">
      <c r="B241" s="21"/>
      <c r="C241" s="22"/>
      <c r="D241" s="12"/>
      <c r="E241" s="12"/>
      <c r="G241" s="15"/>
    </row>
    <row r="242" spans="2:7" s="13" customFormat="1" ht="20.100000000000001" customHeight="1">
      <c r="B242" s="21"/>
      <c r="C242" s="22"/>
      <c r="D242" s="12"/>
      <c r="E242" s="12"/>
      <c r="G242" s="15"/>
    </row>
    <row r="243" spans="2:7" s="13" customFormat="1" ht="20.100000000000001" customHeight="1">
      <c r="B243" s="21"/>
      <c r="C243" s="22"/>
      <c r="D243" s="12"/>
      <c r="E243" s="12"/>
      <c r="G243" s="15"/>
    </row>
    <row r="244" spans="2:7" s="13" customFormat="1" ht="20.100000000000001" customHeight="1">
      <c r="B244" s="21"/>
      <c r="C244" s="22"/>
      <c r="D244" s="12"/>
      <c r="E244" s="12"/>
      <c r="G244" s="15"/>
    </row>
    <row r="245" spans="2:7" s="13" customFormat="1" ht="20.100000000000001" customHeight="1">
      <c r="B245" s="21"/>
      <c r="C245" s="22"/>
      <c r="D245" s="12"/>
      <c r="E245" s="12"/>
      <c r="G245" s="15"/>
    </row>
    <row r="246" spans="2:7" s="13" customFormat="1" ht="20.100000000000001" customHeight="1">
      <c r="B246" s="21"/>
      <c r="C246" s="22"/>
      <c r="D246" s="12"/>
      <c r="E246" s="12"/>
      <c r="G246" s="15"/>
    </row>
    <row r="247" spans="2:7" s="13" customFormat="1" ht="20.100000000000001" customHeight="1">
      <c r="B247" s="21"/>
      <c r="C247" s="22"/>
      <c r="D247" s="12"/>
      <c r="E247" s="12"/>
      <c r="G247" s="15"/>
    </row>
    <row r="248" spans="2:7" s="13" customFormat="1" ht="20.100000000000001" customHeight="1">
      <c r="B248" s="21"/>
      <c r="C248" s="22"/>
      <c r="D248" s="12"/>
      <c r="E248" s="12"/>
      <c r="G248" s="15"/>
    </row>
    <row r="249" spans="2:7" s="13" customFormat="1" ht="20.100000000000001" customHeight="1">
      <c r="B249" s="21"/>
      <c r="C249" s="22"/>
      <c r="D249" s="12"/>
      <c r="E249" s="12"/>
      <c r="G249" s="15"/>
    </row>
    <row r="250" spans="2:7" s="13" customFormat="1" ht="20.100000000000001" customHeight="1">
      <c r="B250" s="21"/>
      <c r="C250" s="22"/>
      <c r="D250" s="12"/>
      <c r="E250" s="12"/>
      <c r="G250" s="15"/>
    </row>
    <row r="251" spans="2:7" s="13" customFormat="1" ht="20.100000000000001" customHeight="1">
      <c r="B251" s="21"/>
      <c r="C251" s="22"/>
      <c r="D251" s="12"/>
      <c r="E251" s="12"/>
      <c r="G251" s="15"/>
    </row>
    <row r="252" spans="2:7" s="13" customFormat="1" ht="20.100000000000001" customHeight="1">
      <c r="B252" s="21"/>
      <c r="C252" s="22"/>
      <c r="D252" s="12"/>
      <c r="E252" s="12"/>
      <c r="G252" s="15"/>
    </row>
    <row r="253" spans="2:7" s="13" customFormat="1" ht="20.100000000000001" customHeight="1">
      <c r="B253" s="21"/>
      <c r="C253" s="22"/>
      <c r="D253" s="12"/>
      <c r="E253" s="12"/>
      <c r="G253" s="15"/>
    </row>
    <row r="254" spans="2:7" s="13" customFormat="1" ht="20.100000000000001" customHeight="1">
      <c r="B254" s="21"/>
      <c r="C254" s="22"/>
      <c r="D254" s="12"/>
      <c r="E254" s="12"/>
      <c r="G254" s="15"/>
    </row>
    <row r="255" spans="2:7" s="13" customFormat="1" ht="20.100000000000001" customHeight="1">
      <c r="B255" s="21"/>
      <c r="C255" s="22"/>
      <c r="D255" s="12"/>
      <c r="E255" s="12"/>
      <c r="G255" s="15"/>
    </row>
    <row r="256" spans="2:7" s="13" customFormat="1" ht="20.100000000000001" customHeight="1">
      <c r="B256" s="21"/>
      <c r="C256" s="22"/>
      <c r="D256" s="12"/>
      <c r="E256" s="12"/>
      <c r="G256" s="15"/>
    </row>
    <row r="257" spans="2:7" s="13" customFormat="1" ht="20.100000000000001" customHeight="1">
      <c r="B257" s="21"/>
      <c r="C257" s="22"/>
      <c r="D257" s="12"/>
      <c r="E257" s="12"/>
      <c r="G257" s="15"/>
    </row>
    <row r="258" spans="2:7" s="13" customFormat="1" ht="20.100000000000001" customHeight="1">
      <c r="B258" s="21"/>
      <c r="C258" s="22"/>
      <c r="D258" s="12"/>
      <c r="E258" s="12"/>
      <c r="G258" s="15"/>
    </row>
    <row r="259" spans="2:7" s="13" customFormat="1" ht="20.100000000000001" customHeight="1">
      <c r="B259" s="21"/>
      <c r="C259" s="22"/>
      <c r="D259" s="12"/>
      <c r="E259" s="12"/>
      <c r="G259" s="15"/>
    </row>
    <row r="260" spans="2:7" s="13" customFormat="1" ht="20.100000000000001" customHeight="1">
      <c r="B260" s="21"/>
      <c r="C260" s="22"/>
      <c r="D260" s="12"/>
      <c r="E260" s="12"/>
      <c r="G260" s="15"/>
    </row>
    <row r="261" spans="2:7" s="13" customFormat="1" ht="20.100000000000001" customHeight="1">
      <c r="B261" s="21"/>
      <c r="C261" s="22"/>
      <c r="D261" s="12"/>
      <c r="E261" s="12"/>
      <c r="G261" s="15"/>
    </row>
    <row r="262" spans="2:7" s="13" customFormat="1" ht="20.100000000000001" customHeight="1">
      <c r="B262" s="21"/>
      <c r="C262" s="22"/>
      <c r="D262" s="12"/>
      <c r="E262" s="12"/>
      <c r="G262" s="15"/>
    </row>
    <row r="263" spans="2:7" s="13" customFormat="1" ht="20.100000000000001" customHeight="1">
      <c r="B263" s="21"/>
      <c r="C263" s="22"/>
      <c r="D263" s="12"/>
      <c r="E263" s="12"/>
      <c r="G263" s="15"/>
    </row>
    <row r="264" spans="2:7" s="13" customFormat="1" ht="20.100000000000001" customHeight="1">
      <c r="B264" s="21"/>
      <c r="C264" s="22"/>
      <c r="D264" s="12"/>
      <c r="E264" s="12"/>
      <c r="G264" s="15"/>
    </row>
    <row r="265" spans="2:7" s="13" customFormat="1" ht="20.100000000000001" customHeight="1">
      <c r="B265" s="21"/>
      <c r="C265" s="22"/>
      <c r="D265" s="12"/>
      <c r="E265" s="12"/>
      <c r="G265" s="15"/>
    </row>
    <row r="266" spans="2:7" s="13" customFormat="1" ht="20.100000000000001" customHeight="1">
      <c r="B266" s="21"/>
      <c r="C266" s="22"/>
      <c r="D266" s="12"/>
      <c r="E266" s="12"/>
      <c r="G266" s="15"/>
    </row>
    <row r="267" spans="2:7" s="13" customFormat="1" ht="20.100000000000001" customHeight="1">
      <c r="B267" s="21"/>
      <c r="C267" s="22"/>
      <c r="D267" s="12"/>
      <c r="E267" s="12"/>
      <c r="G267" s="15"/>
    </row>
    <row r="268" spans="2:7" s="13" customFormat="1" ht="20.100000000000001" customHeight="1">
      <c r="B268" s="21"/>
      <c r="C268" s="22"/>
      <c r="D268" s="12"/>
      <c r="E268" s="12"/>
      <c r="G268" s="15"/>
    </row>
    <row r="269" spans="2:7" s="13" customFormat="1" ht="20.100000000000001" customHeight="1">
      <c r="B269" s="21"/>
      <c r="C269" s="22"/>
      <c r="D269" s="12"/>
      <c r="E269" s="12"/>
      <c r="G269" s="15"/>
    </row>
    <row r="270" spans="2:7" s="13" customFormat="1" ht="20.100000000000001" customHeight="1">
      <c r="B270" s="21"/>
      <c r="C270" s="22"/>
      <c r="D270" s="12"/>
      <c r="E270" s="12"/>
      <c r="G270" s="15"/>
    </row>
    <row r="271" spans="2:7" s="13" customFormat="1" ht="20.100000000000001" customHeight="1">
      <c r="B271" s="21"/>
      <c r="C271" s="22"/>
      <c r="D271" s="12"/>
      <c r="E271" s="12"/>
      <c r="G271" s="15"/>
    </row>
    <row r="272" spans="2:7" s="13" customFormat="1" ht="20.100000000000001" customHeight="1">
      <c r="B272" s="21"/>
      <c r="C272" s="22"/>
      <c r="D272" s="12"/>
      <c r="E272" s="12"/>
      <c r="G272" s="15"/>
    </row>
    <row r="273" spans="2:7" s="13" customFormat="1" ht="20.100000000000001" customHeight="1">
      <c r="B273" s="21"/>
      <c r="C273" s="22"/>
      <c r="D273" s="12"/>
      <c r="E273" s="12"/>
      <c r="G273" s="15"/>
    </row>
    <row r="274" spans="2:7" s="13" customFormat="1" ht="20.100000000000001" customHeight="1">
      <c r="B274" s="21"/>
      <c r="C274" s="22"/>
      <c r="D274" s="12"/>
      <c r="E274" s="12"/>
      <c r="G274" s="15"/>
    </row>
    <row r="275" spans="2:7" s="13" customFormat="1" ht="20.100000000000001" customHeight="1">
      <c r="B275" s="21"/>
      <c r="C275" s="22"/>
      <c r="D275" s="12"/>
      <c r="E275" s="12"/>
      <c r="G275" s="15"/>
    </row>
    <row r="276" spans="2:7" s="13" customFormat="1" ht="20.100000000000001" customHeight="1">
      <c r="B276" s="21"/>
      <c r="C276" s="22"/>
      <c r="D276" s="12"/>
      <c r="E276" s="12"/>
      <c r="G276" s="15"/>
    </row>
    <row r="277" spans="2:7" s="13" customFormat="1" ht="20.100000000000001" customHeight="1">
      <c r="B277" s="21"/>
      <c r="C277" s="22"/>
      <c r="D277" s="12"/>
      <c r="E277" s="12"/>
      <c r="G277" s="15"/>
    </row>
    <row r="278" spans="2:7" s="13" customFormat="1" ht="20.100000000000001" customHeight="1">
      <c r="B278" s="21"/>
      <c r="C278" s="22"/>
      <c r="D278" s="12"/>
      <c r="E278" s="12"/>
      <c r="G278" s="15"/>
    </row>
    <row r="279" spans="2:7" s="13" customFormat="1" ht="20.100000000000001" customHeight="1">
      <c r="B279" s="21"/>
      <c r="C279" s="22"/>
      <c r="D279" s="12"/>
      <c r="E279" s="12"/>
      <c r="G279" s="15"/>
    </row>
    <row r="280" spans="2:7" s="13" customFormat="1" ht="20.100000000000001" customHeight="1">
      <c r="B280" s="21"/>
      <c r="C280" s="22"/>
      <c r="D280" s="12"/>
      <c r="E280" s="12"/>
      <c r="G280" s="15"/>
    </row>
    <row r="281" spans="2:7" s="13" customFormat="1" ht="20.100000000000001" customHeight="1">
      <c r="B281" s="21"/>
      <c r="C281" s="22"/>
      <c r="D281" s="12"/>
      <c r="E281" s="12"/>
      <c r="G281" s="15"/>
    </row>
    <row r="282" spans="2:7" s="13" customFormat="1" ht="20.100000000000001" customHeight="1">
      <c r="B282" s="21"/>
      <c r="C282" s="22"/>
      <c r="D282" s="12"/>
      <c r="E282" s="12"/>
      <c r="G282" s="15"/>
    </row>
    <row r="283" spans="2:7" s="13" customFormat="1" ht="20.100000000000001" customHeight="1">
      <c r="B283" s="21"/>
      <c r="C283" s="22"/>
      <c r="D283" s="12"/>
      <c r="E283" s="12"/>
      <c r="G283" s="15"/>
    </row>
    <row r="284" spans="2:7" s="13" customFormat="1" ht="20.100000000000001" customHeight="1">
      <c r="B284" s="21"/>
      <c r="C284" s="22"/>
      <c r="D284" s="12"/>
      <c r="E284" s="12"/>
      <c r="G284" s="15"/>
    </row>
    <row r="285" spans="2:7" s="13" customFormat="1" ht="20.100000000000001" customHeight="1">
      <c r="B285" s="21"/>
      <c r="C285" s="22"/>
      <c r="D285" s="12"/>
      <c r="E285" s="12"/>
      <c r="G285" s="15"/>
    </row>
    <row r="286" spans="2:7" s="13" customFormat="1" ht="20.100000000000001" customHeight="1">
      <c r="B286" s="21"/>
      <c r="C286" s="22"/>
      <c r="D286" s="12"/>
      <c r="E286" s="12"/>
      <c r="G286" s="15"/>
    </row>
    <row r="287" spans="2:7" s="13" customFormat="1" ht="20.100000000000001" customHeight="1">
      <c r="B287" s="21"/>
      <c r="C287" s="22"/>
      <c r="D287" s="12"/>
      <c r="E287" s="12"/>
      <c r="G287" s="15"/>
    </row>
    <row r="288" spans="2:7" s="13" customFormat="1" ht="20.100000000000001" customHeight="1">
      <c r="B288" s="21"/>
      <c r="C288" s="22"/>
      <c r="D288" s="12"/>
      <c r="E288" s="12"/>
      <c r="G288" s="15"/>
    </row>
    <row r="289" spans="2:7" s="13" customFormat="1" ht="20.100000000000001" customHeight="1">
      <c r="B289" s="21"/>
      <c r="C289" s="22"/>
      <c r="D289" s="12"/>
      <c r="E289" s="12"/>
      <c r="G289" s="15"/>
    </row>
    <row r="290" spans="2:7" s="13" customFormat="1" ht="20.100000000000001" customHeight="1">
      <c r="B290" s="21"/>
      <c r="C290" s="22"/>
      <c r="D290" s="12"/>
      <c r="E290" s="12"/>
      <c r="G290" s="15"/>
    </row>
    <row r="291" spans="2:7" s="13" customFormat="1" ht="20.100000000000001" customHeight="1">
      <c r="B291" s="21"/>
      <c r="C291" s="22"/>
      <c r="D291" s="12"/>
      <c r="E291" s="12"/>
      <c r="G291" s="15"/>
    </row>
    <row r="292" spans="2:7" s="13" customFormat="1" ht="20.100000000000001" customHeight="1">
      <c r="B292" s="21"/>
      <c r="C292" s="22"/>
      <c r="D292" s="12"/>
      <c r="E292" s="12"/>
      <c r="G292" s="15"/>
    </row>
    <row r="293" spans="2:7" s="13" customFormat="1" ht="20.100000000000001" customHeight="1">
      <c r="B293" s="21"/>
      <c r="C293" s="22"/>
      <c r="D293" s="12"/>
      <c r="E293" s="12"/>
      <c r="G293" s="15"/>
    </row>
    <row r="294" spans="2:7" s="13" customFormat="1" ht="20.100000000000001" customHeight="1">
      <c r="B294" s="21"/>
      <c r="C294" s="22"/>
      <c r="D294" s="12"/>
      <c r="E294" s="12"/>
      <c r="G294" s="15"/>
    </row>
    <row r="295" spans="2:7" s="13" customFormat="1" ht="20.100000000000001" customHeight="1">
      <c r="B295" s="21"/>
      <c r="C295" s="22"/>
      <c r="D295" s="12"/>
      <c r="E295" s="12"/>
      <c r="G295" s="15"/>
    </row>
    <row r="296" spans="2:7" s="13" customFormat="1" ht="20.100000000000001" customHeight="1">
      <c r="B296" s="21"/>
      <c r="C296" s="22"/>
      <c r="D296" s="12"/>
      <c r="E296" s="12"/>
      <c r="G296" s="15"/>
    </row>
    <row r="297" spans="2:7" s="13" customFormat="1" ht="20.100000000000001" customHeight="1">
      <c r="B297" s="21"/>
      <c r="C297" s="22"/>
      <c r="D297" s="12"/>
      <c r="E297" s="12"/>
      <c r="G297" s="15"/>
    </row>
    <row r="298" spans="2:7" s="13" customFormat="1" ht="20.100000000000001" customHeight="1">
      <c r="B298" s="21"/>
      <c r="C298" s="22"/>
      <c r="D298" s="12"/>
      <c r="E298" s="12"/>
      <c r="G298" s="15"/>
    </row>
    <row r="299" spans="2:7" s="13" customFormat="1" ht="20.100000000000001" customHeight="1">
      <c r="B299" s="21"/>
      <c r="C299" s="22"/>
      <c r="D299" s="12"/>
      <c r="E299" s="12"/>
      <c r="G299" s="15"/>
    </row>
    <row r="300" spans="2:7" s="13" customFormat="1" ht="20.100000000000001" customHeight="1">
      <c r="B300" s="21"/>
      <c r="C300" s="22"/>
      <c r="D300" s="12"/>
      <c r="E300" s="12"/>
      <c r="G300" s="15"/>
    </row>
    <row r="301" spans="2:7" s="13" customFormat="1" ht="20.100000000000001" customHeight="1">
      <c r="B301" s="21"/>
      <c r="C301" s="22"/>
      <c r="D301" s="12"/>
      <c r="E301" s="12"/>
      <c r="G301" s="15"/>
    </row>
    <row r="302" spans="2:7" s="13" customFormat="1" ht="20.100000000000001" customHeight="1">
      <c r="B302" s="21"/>
      <c r="C302" s="22"/>
      <c r="D302" s="12"/>
      <c r="E302" s="12"/>
      <c r="G302" s="15"/>
    </row>
    <row r="303" spans="2:7" s="13" customFormat="1" ht="20.100000000000001" customHeight="1">
      <c r="B303" s="21"/>
      <c r="C303" s="22"/>
      <c r="D303" s="12"/>
      <c r="E303" s="12"/>
      <c r="G303" s="15"/>
    </row>
    <row r="304" spans="2:7" s="13" customFormat="1" ht="20.100000000000001" customHeight="1">
      <c r="B304" s="21"/>
      <c r="C304" s="22"/>
      <c r="D304" s="12"/>
      <c r="E304" s="12"/>
      <c r="G304" s="15"/>
    </row>
    <row r="305" spans="2:7" s="13" customFormat="1" ht="20.100000000000001" customHeight="1">
      <c r="B305" s="21"/>
      <c r="C305" s="22"/>
      <c r="D305" s="12"/>
      <c r="E305" s="12"/>
      <c r="G305" s="15"/>
    </row>
    <row r="306" spans="2:7" s="13" customFormat="1" ht="20.100000000000001" customHeight="1">
      <c r="B306" s="21"/>
      <c r="C306" s="22"/>
      <c r="D306" s="12"/>
      <c r="E306" s="12"/>
      <c r="G306" s="15"/>
    </row>
    <row r="307" spans="2:7" s="13" customFormat="1" ht="20.100000000000001" customHeight="1">
      <c r="B307" s="21"/>
      <c r="C307" s="22"/>
      <c r="D307" s="12"/>
      <c r="E307" s="12"/>
      <c r="G307" s="15"/>
    </row>
    <row r="308" spans="2:7" s="13" customFormat="1" ht="20.100000000000001" customHeight="1">
      <c r="B308" s="21"/>
      <c r="C308" s="22"/>
      <c r="D308" s="12"/>
      <c r="E308" s="12"/>
      <c r="G308" s="15"/>
    </row>
    <row r="309" spans="2:7" s="13" customFormat="1" ht="20.100000000000001" customHeight="1">
      <c r="B309" s="21"/>
      <c r="C309" s="22"/>
      <c r="D309" s="12"/>
      <c r="E309" s="12"/>
      <c r="G309" s="15"/>
    </row>
    <row r="310" spans="2:7" s="13" customFormat="1" ht="20.100000000000001" customHeight="1">
      <c r="B310" s="21"/>
      <c r="C310" s="22"/>
      <c r="D310" s="12"/>
      <c r="E310" s="12"/>
      <c r="G310" s="15"/>
    </row>
    <row r="311" spans="2:7" s="13" customFormat="1" ht="20.100000000000001" customHeight="1">
      <c r="B311" s="21"/>
      <c r="C311" s="22"/>
      <c r="D311" s="12"/>
      <c r="E311" s="12"/>
      <c r="G311" s="15"/>
    </row>
    <row r="312" spans="2:7" s="13" customFormat="1" ht="20.100000000000001" customHeight="1">
      <c r="B312" s="21"/>
      <c r="C312" s="22"/>
      <c r="D312" s="12"/>
      <c r="E312" s="12"/>
      <c r="G312" s="15"/>
    </row>
    <row r="313" spans="2:7" s="13" customFormat="1" ht="20.100000000000001" customHeight="1">
      <c r="B313" s="21"/>
      <c r="C313" s="22"/>
      <c r="D313" s="12"/>
      <c r="E313" s="12"/>
      <c r="G313" s="15"/>
    </row>
    <row r="314" spans="2:7" s="13" customFormat="1" ht="20.100000000000001" customHeight="1">
      <c r="B314" s="21"/>
      <c r="C314" s="22"/>
      <c r="D314" s="12"/>
      <c r="E314" s="12"/>
      <c r="G314" s="15"/>
    </row>
    <row r="315" spans="2:7" s="13" customFormat="1" ht="20.100000000000001" customHeight="1">
      <c r="B315" s="21"/>
      <c r="C315" s="22"/>
      <c r="D315" s="12"/>
      <c r="E315" s="12"/>
      <c r="G315" s="15"/>
    </row>
    <row r="316" spans="2:7" s="13" customFormat="1" ht="20.100000000000001" customHeight="1">
      <c r="B316" s="21"/>
      <c r="C316" s="22"/>
      <c r="D316" s="12"/>
      <c r="E316" s="12"/>
      <c r="G316" s="15"/>
    </row>
    <row r="317" spans="2:7" s="13" customFormat="1" ht="20.100000000000001" customHeight="1">
      <c r="B317" s="21"/>
      <c r="C317" s="22"/>
      <c r="D317" s="12"/>
      <c r="E317" s="12"/>
      <c r="G317" s="15"/>
    </row>
    <row r="318" spans="2:7" s="13" customFormat="1" ht="20.100000000000001" customHeight="1">
      <c r="B318" s="22"/>
      <c r="C318" s="22"/>
      <c r="D318" s="12"/>
      <c r="E318" s="12"/>
      <c r="G318" s="15"/>
    </row>
    <row r="319" spans="2:7" s="13" customFormat="1" ht="20.100000000000001" customHeight="1">
      <c r="B319" s="22"/>
      <c r="C319" s="22"/>
      <c r="D319" s="12"/>
      <c r="E319" s="12"/>
      <c r="G319" s="15"/>
    </row>
    <row r="320" spans="2:7" s="13" customFormat="1" ht="20.100000000000001" customHeight="1">
      <c r="B320" s="22"/>
      <c r="C320" s="22"/>
      <c r="D320" s="12"/>
      <c r="E320" s="12"/>
      <c r="G320" s="15"/>
    </row>
    <row r="321" spans="2:7" s="13" customFormat="1" ht="20.100000000000001" customHeight="1">
      <c r="B321" s="22"/>
      <c r="C321" s="22"/>
      <c r="D321" s="12"/>
      <c r="E321" s="12"/>
      <c r="G321" s="15"/>
    </row>
    <row r="322" spans="2:7" s="13" customFormat="1" ht="20.100000000000001" customHeight="1">
      <c r="B322" s="22"/>
      <c r="C322" s="22"/>
      <c r="D322" s="12"/>
      <c r="E322" s="12"/>
      <c r="G322" s="15"/>
    </row>
    <row r="323" spans="2:7" s="13" customFormat="1" ht="20.100000000000001" customHeight="1">
      <c r="B323" s="22"/>
      <c r="C323" s="22"/>
      <c r="D323" s="12"/>
      <c r="E323" s="12"/>
      <c r="G323" s="15"/>
    </row>
    <row r="324" spans="2:7" s="13" customFormat="1" ht="20.100000000000001" customHeight="1">
      <c r="B324" s="22"/>
      <c r="C324" s="22"/>
      <c r="D324" s="12"/>
      <c r="E324" s="12"/>
      <c r="G324" s="15"/>
    </row>
    <row r="325" spans="2:7" s="13" customFormat="1" ht="20.100000000000001" customHeight="1">
      <c r="B325" s="22"/>
      <c r="C325" s="22"/>
      <c r="D325" s="12"/>
      <c r="E325" s="12"/>
      <c r="G325" s="15"/>
    </row>
    <row r="326" spans="2:7" s="13" customFormat="1" ht="20.100000000000001" customHeight="1">
      <c r="B326" s="22"/>
      <c r="C326" s="22"/>
      <c r="D326" s="12"/>
      <c r="E326" s="12"/>
      <c r="G326" s="15"/>
    </row>
    <row r="327" spans="2:7" s="13" customFormat="1" ht="20.100000000000001" customHeight="1">
      <c r="B327" s="22"/>
      <c r="C327" s="22"/>
      <c r="D327" s="12"/>
      <c r="E327" s="12"/>
      <c r="G327" s="15"/>
    </row>
    <row r="328" spans="2:7" s="13" customFormat="1" ht="20.100000000000001" customHeight="1">
      <c r="B328" s="22"/>
      <c r="C328" s="22"/>
      <c r="D328" s="12"/>
      <c r="E328" s="12"/>
      <c r="G328" s="15"/>
    </row>
    <row r="329" spans="2:7" s="13" customFormat="1" ht="20.100000000000001" customHeight="1">
      <c r="B329" s="22"/>
      <c r="C329" s="22"/>
      <c r="D329" s="12"/>
      <c r="E329" s="12"/>
      <c r="G329" s="15"/>
    </row>
    <row r="330" spans="2:7" s="13" customFormat="1" ht="20.100000000000001" customHeight="1">
      <c r="B330" s="22"/>
      <c r="C330" s="22"/>
      <c r="D330" s="12"/>
      <c r="E330" s="12"/>
      <c r="G330" s="15"/>
    </row>
    <row r="331" spans="2:7" s="13" customFormat="1" ht="20.100000000000001" customHeight="1">
      <c r="B331" s="22"/>
      <c r="C331" s="22"/>
      <c r="D331" s="12"/>
      <c r="E331" s="12"/>
      <c r="G331" s="15"/>
    </row>
    <row r="332" spans="2:7" s="13" customFormat="1" ht="20.100000000000001" customHeight="1">
      <c r="B332" s="22"/>
      <c r="C332" s="22"/>
      <c r="D332" s="12"/>
      <c r="E332" s="12"/>
      <c r="G332" s="15"/>
    </row>
    <row r="333" spans="2:7" s="13" customFormat="1" ht="20.100000000000001" customHeight="1">
      <c r="B333" s="22"/>
      <c r="C333" s="22"/>
      <c r="D333" s="12"/>
      <c r="E333" s="12"/>
      <c r="G333" s="15"/>
    </row>
    <row r="334" spans="2:7" s="13" customFormat="1" ht="20.100000000000001" customHeight="1">
      <c r="B334" s="22"/>
      <c r="C334" s="22"/>
      <c r="D334" s="12"/>
      <c r="E334" s="12"/>
      <c r="G334" s="15"/>
    </row>
    <row r="335" spans="2:7" s="13" customFormat="1" ht="20.100000000000001" customHeight="1">
      <c r="B335" s="22"/>
      <c r="C335" s="22"/>
      <c r="D335" s="12"/>
      <c r="E335" s="12"/>
      <c r="G335" s="15"/>
    </row>
    <row r="336" spans="2:7" s="13" customFormat="1" ht="20.100000000000001" customHeight="1">
      <c r="B336" s="22"/>
      <c r="C336" s="22"/>
      <c r="D336" s="12"/>
      <c r="E336" s="12"/>
      <c r="G336" s="15"/>
    </row>
    <row r="337" spans="2:7" s="13" customFormat="1" ht="20.100000000000001" customHeight="1">
      <c r="B337" s="22"/>
      <c r="C337" s="22"/>
      <c r="D337" s="12"/>
      <c r="E337" s="12"/>
      <c r="G337" s="15"/>
    </row>
    <row r="338" spans="2:7" s="13" customFormat="1" ht="20.100000000000001" customHeight="1">
      <c r="B338" s="22"/>
      <c r="C338" s="22"/>
      <c r="D338" s="12"/>
      <c r="E338" s="12"/>
      <c r="G338" s="15"/>
    </row>
    <row r="339" spans="2:7" s="13" customFormat="1" ht="20.100000000000001" customHeight="1">
      <c r="B339" s="22"/>
      <c r="C339" s="22"/>
      <c r="D339" s="12"/>
      <c r="E339" s="12"/>
      <c r="G339" s="15"/>
    </row>
    <row r="340" spans="2:7" s="13" customFormat="1" ht="20.100000000000001" customHeight="1">
      <c r="B340" s="22"/>
      <c r="C340" s="22"/>
      <c r="D340" s="12"/>
      <c r="E340" s="12"/>
      <c r="G340" s="15"/>
    </row>
    <row r="341" spans="2:7" s="13" customFormat="1" ht="20.100000000000001" customHeight="1">
      <c r="B341" s="22"/>
      <c r="C341" s="22"/>
      <c r="D341" s="12"/>
      <c r="E341" s="12"/>
      <c r="G341" s="15"/>
    </row>
    <row r="342" spans="2:7" s="13" customFormat="1" ht="20.100000000000001" customHeight="1">
      <c r="B342" s="22"/>
      <c r="C342" s="22"/>
      <c r="D342" s="12"/>
      <c r="E342" s="12"/>
      <c r="G342" s="15"/>
    </row>
    <row r="343" spans="2:7" s="13" customFormat="1" ht="20.100000000000001" customHeight="1">
      <c r="B343" s="22"/>
      <c r="C343" s="22"/>
      <c r="D343" s="12"/>
      <c r="E343" s="12"/>
      <c r="G343" s="15"/>
    </row>
    <row r="344" spans="2:7" s="13" customFormat="1" ht="20.100000000000001" customHeight="1">
      <c r="B344" s="22"/>
      <c r="C344" s="22"/>
      <c r="D344" s="12"/>
      <c r="E344" s="12"/>
      <c r="G344" s="15"/>
    </row>
    <row r="345" spans="2:7" s="13" customFormat="1" ht="20.100000000000001" customHeight="1">
      <c r="B345" s="22"/>
      <c r="C345" s="22"/>
      <c r="D345" s="12"/>
      <c r="E345" s="12"/>
      <c r="G345" s="15"/>
    </row>
    <row r="346" spans="2:7" s="13" customFormat="1" ht="20.100000000000001" customHeight="1">
      <c r="B346" s="22"/>
      <c r="C346" s="22"/>
      <c r="D346" s="12"/>
      <c r="E346" s="12"/>
      <c r="G346" s="15"/>
    </row>
    <row r="347" spans="2:7" s="13" customFormat="1" ht="20.100000000000001" customHeight="1">
      <c r="B347" s="22"/>
      <c r="C347" s="22"/>
      <c r="D347" s="12"/>
      <c r="E347" s="12"/>
      <c r="G347" s="15"/>
    </row>
    <row r="348" spans="2:7" s="13" customFormat="1" ht="20.100000000000001" customHeight="1">
      <c r="B348" s="22"/>
      <c r="C348" s="22"/>
      <c r="D348" s="12"/>
      <c r="E348" s="12"/>
      <c r="G348" s="15"/>
    </row>
    <row r="349" spans="2:7" s="13" customFormat="1" ht="20.100000000000001" customHeight="1">
      <c r="B349" s="22"/>
      <c r="C349" s="22"/>
      <c r="D349" s="12"/>
      <c r="E349" s="12"/>
      <c r="G349" s="15"/>
    </row>
    <row r="350" spans="2:7" s="13" customFormat="1" ht="20.100000000000001" customHeight="1">
      <c r="B350" s="22"/>
      <c r="C350" s="22"/>
      <c r="D350" s="12"/>
      <c r="E350" s="12"/>
      <c r="G350" s="15"/>
    </row>
    <row r="351" spans="2:7" s="13" customFormat="1" ht="20.100000000000001" customHeight="1">
      <c r="B351" s="22"/>
      <c r="C351" s="22"/>
      <c r="D351" s="12"/>
      <c r="E351" s="12"/>
      <c r="G351" s="15"/>
    </row>
    <row r="352" spans="2:7" s="13" customFormat="1" ht="20.100000000000001" customHeight="1">
      <c r="B352" s="22"/>
      <c r="C352" s="22"/>
      <c r="D352" s="12"/>
      <c r="E352" s="12"/>
      <c r="G352" s="15"/>
    </row>
    <row r="353" spans="2:7" s="13" customFormat="1" ht="20.100000000000001" customHeight="1">
      <c r="B353" s="22"/>
      <c r="C353" s="22"/>
      <c r="D353" s="12"/>
      <c r="E353" s="12"/>
      <c r="G353" s="15"/>
    </row>
    <row r="354" spans="2:7" s="13" customFormat="1" ht="20.100000000000001" customHeight="1">
      <c r="B354" s="22"/>
      <c r="C354" s="22"/>
      <c r="D354" s="12"/>
      <c r="E354" s="12"/>
      <c r="G354" s="15"/>
    </row>
    <row r="355" spans="2:7" s="13" customFormat="1" ht="20.100000000000001" customHeight="1">
      <c r="B355" s="22"/>
      <c r="C355" s="22"/>
      <c r="D355" s="12"/>
      <c r="E355" s="12"/>
      <c r="G355" s="15"/>
    </row>
    <row r="356" spans="2:7" s="13" customFormat="1" ht="20.100000000000001" customHeight="1">
      <c r="B356" s="22"/>
      <c r="C356" s="22"/>
      <c r="D356" s="12"/>
      <c r="E356" s="12"/>
      <c r="G356" s="15"/>
    </row>
    <row r="357" spans="2:7" s="13" customFormat="1" ht="20.100000000000001" customHeight="1">
      <c r="B357" s="22"/>
      <c r="C357" s="22"/>
      <c r="D357" s="12"/>
      <c r="E357" s="12"/>
      <c r="G357" s="15"/>
    </row>
    <row r="358" spans="2:7" s="13" customFormat="1" ht="20.100000000000001" customHeight="1">
      <c r="B358" s="22"/>
      <c r="C358" s="22"/>
      <c r="D358" s="12"/>
      <c r="E358" s="12"/>
      <c r="G358" s="15"/>
    </row>
    <row r="359" spans="2:7" s="13" customFormat="1" ht="20.100000000000001" customHeight="1">
      <c r="B359" s="22"/>
      <c r="C359" s="22"/>
      <c r="D359" s="12"/>
      <c r="E359" s="12"/>
      <c r="G359" s="15"/>
    </row>
    <row r="360" spans="2:7" s="13" customFormat="1" ht="20.100000000000001" customHeight="1">
      <c r="B360" s="22"/>
      <c r="C360" s="22"/>
      <c r="D360" s="12"/>
      <c r="E360" s="12"/>
      <c r="G360" s="15"/>
    </row>
    <row r="361" spans="2:7" s="13" customFormat="1" ht="20.100000000000001" customHeight="1">
      <c r="B361" s="22"/>
      <c r="C361" s="22"/>
      <c r="D361" s="12"/>
      <c r="E361" s="12"/>
      <c r="G361" s="15"/>
    </row>
    <row r="362" spans="2:7" s="13" customFormat="1" ht="20.100000000000001" customHeight="1">
      <c r="B362" s="22"/>
      <c r="C362" s="22"/>
      <c r="D362" s="12"/>
      <c r="E362" s="12"/>
      <c r="G362" s="15"/>
    </row>
    <row r="363" spans="2:7" s="13" customFormat="1" ht="20.100000000000001" customHeight="1">
      <c r="B363" s="22"/>
      <c r="C363" s="22"/>
      <c r="D363" s="12"/>
      <c r="E363" s="12"/>
      <c r="G363" s="15"/>
    </row>
    <row r="364" spans="2:7" s="13" customFormat="1" ht="20.100000000000001" customHeight="1">
      <c r="B364" s="22"/>
      <c r="C364" s="22"/>
      <c r="D364" s="12"/>
      <c r="E364" s="12"/>
      <c r="G364" s="15"/>
    </row>
    <row r="365" spans="2:7" s="13" customFormat="1" ht="20.100000000000001" customHeight="1">
      <c r="B365" s="22"/>
      <c r="C365" s="22"/>
      <c r="D365" s="12"/>
      <c r="E365" s="12"/>
      <c r="G365" s="15"/>
    </row>
    <row r="366" spans="2:7" s="13" customFormat="1" ht="20.100000000000001" customHeight="1">
      <c r="B366" s="22"/>
      <c r="C366" s="22"/>
      <c r="D366" s="12"/>
      <c r="E366" s="12"/>
      <c r="G366" s="15"/>
    </row>
    <row r="367" spans="2:7" s="13" customFormat="1" ht="20.100000000000001" customHeight="1">
      <c r="B367" s="22"/>
      <c r="C367" s="22"/>
      <c r="D367" s="12"/>
      <c r="E367" s="12"/>
      <c r="G367" s="15"/>
    </row>
    <row r="368" spans="2:7" s="13" customFormat="1" ht="20.100000000000001" customHeight="1">
      <c r="B368" s="22"/>
      <c r="C368" s="22"/>
      <c r="D368" s="12"/>
      <c r="E368" s="12"/>
      <c r="G368" s="15"/>
    </row>
    <row r="369" spans="2:10" ht="20.100000000000001" customHeight="1">
      <c r="B369" s="23"/>
      <c r="C369" s="23"/>
    </row>
    <row r="370" spans="2:10" ht="20.100000000000001" customHeight="1">
      <c r="B370" s="23"/>
      <c r="C370" s="23"/>
    </row>
    <row r="371" spans="2:10" ht="20.100000000000001" customHeight="1">
      <c r="B371" s="23"/>
      <c r="C371" s="23"/>
    </row>
    <row r="372" spans="2:10" ht="20.100000000000001" customHeight="1">
      <c r="B372" s="23"/>
      <c r="C372" s="23"/>
    </row>
    <row r="373" spans="2:10" ht="20.100000000000001" customHeight="1">
      <c r="B373" s="23"/>
      <c r="C373" s="23"/>
    </row>
    <row r="374" spans="2:10" ht="20.100000000000001" customHeight="1">
      <c r="B374" s="23"/>
      <c r="C374" s="23"/>
    </row>
    <row r="375" spans="2:10" ht="20.100000000000001" customHeight="1">
      <c r="B375" s="23"/>
      <c r="C375" s="23"/>
    </row>
    <row r="376" spans="2:10" ht="20.100000000000001" customHeight="1">
      <c r="B376" s="23"/>
      <c r="C376" s="23"/>
    </row>
    <row r="377" spans="2:10" ht="20.100000000000001" customHeight="1">
      <c r="B377" s="23"/>
      <c r="C377" s="23"/>
    </row>
    <row r="378" spans="2:10" ht="20.100000000000001" customHeight="1">
      <c r="B378" s="23"/>
      <c r="C378" s="23"/>
    </row>
    <row r="379" spans="2:10" ht="20.100000000000001" customHeight="1">
      <c r="B379" s="23"/>
      <c r="C379" s="23"/>
    </row>
    <row r="380" spans="2:10" ht="20.100000000000001" customHeight="1">
      <c r="B380" s="23"/>
      <c r="C380" s="23"/>
    </row>
    <row r="381" spans="2:10" s="1" customFormat="1" ht="20.100000000000001" customHeight="1">
      <c r="B381" s="23"/>
      <c r="C381" s="23"/>
      <c r="E381" s="12"/>
      <c r="F381"/>
      <c r="G381" s="14"/>
      <c r="H381"/>
      <c r="I381"/>
      <c r="J381"/>
    </row>
    <row r="382" spans="2:10" s="1" customFormat="1" ht="20.100000000000001" customHeight="1">
      <c r="B382" s="23"/>
      <c r="C382" s="23"/>
      <c r="E382" s="12"/>
      <c r="F382"/>
      <c r="G382" s="14"/>
      <c r="H382"/>
      <c r="I382"/>
      <c r="J382"/>
    </row>
    <row r="383" spans="2:10" s="1" customFormat="1" ht="20.100000000000001" customHeight="1">
      <c r="B383" s="23"/>
      <c r="C383" s="23"/>
      <c r="E383" s="12"/>
      <c r="F383"/>
      <c r="G383" s="14"/>
      <c r="H383"/>
      <c r="I383"/>
      <c r="J383"/>
    </row>
    <row r="384" spans="2:10" s="1" customFormat="1" ht="20.100000000000001" customHeight="1">
      <c r="B384" s="23"/>
      <c r="C384" s="23"/>
      <c r="E384" s="12"/>
      <c r="F384"/>
      <c r="G384" s="14"/>
      <c r="H384"/>
      <c r="I384"/>
      <c r="J384"/>
    </row>
    <row r="385" spans="2:10" s="1" customFormat="1" ht="20.100000000000001" customHeight="1">
      <c r="B385" s="23"/>
      <c r="C385" s="23"/>
      <c r="E385" s="12"/>
      <c r="F385"/>
      <c r="G385" s="14"/>
      <c r="H385"/>
      <c r="I385"/>
      <c r="J385"/>
    </row>
    <row r="386" spans="2:10" s="1" customFormat="1" ht="20.100000000000001" customHeight="1">
      <c r="B386" s="23"/>
      <c r="C386" s="23"/>
      <c r="E386" s="12"/>
      <c r="F386"/>
      <c r="G386" s="14"/>
      <c r="H386"/>
      <c r="I386"/>
      <c r="J386"/>
    </row>
    <row r="387" spans="2:10" s="1" customFormat="1" ht="20.100000000000001" customHeight="1">
      <c r="B387" s="23"/>
      <c r="C387" s="23"/>
      <c r="E387" s="12"/>
      <c r="F387"/>
      <c r="G387" s="14"/>
      <c r="H387"/>
      <c r="I387"/>
      <c r="J387"/>
    </row>
    <row r="388" spans="2:10" s="1" customFormat="1" ht="20.100000000000001" customHeight="1">
      <c r="B388" s="23"/>
      <c r="C388" s="23"/>
      <c r="E388" s="12"/>
      <c r="F388"/>
      <c r="G388" s="14"/>
      <c r="H388"/>
      <c r="I388"/>
      <c r="J388"/>
    </row>
    <row r="389" spans="2:10" s="1" customFormat="1" ht="20.100000000000001" customHeight="1">
      <c r="B389" s="23"/>
      <c r="C389" s="23"/>
      <c r="E389" s="12"/>
      <c r="F389"/>
      <c r="G389" s="14"/>
      <c r="H389"/>
      <c r="I389"/>
      <c r="J389"/>
    </row>
    <row r="390" spans="2:10" s="1" customFormat="1" ht="20.100000000000001" customHeight="1">
      <c r="B390" s="23"/>
      <c r="C390" s="23"/>
      <c r="E390" s="12"/>
      <c r="F390"/>
      <c r="G390" s="14"/>
      <c r="H390"/>
      <c r="I390"/>
      <c r="J390"/>
    </row>
    <row r="391" spans="2:10" s="1" customFormat="1" ht="20.100000000000001" customHeight="1">
      <c r="B391" s="23"/>
      <c r="C391" s="23"/>
      <c r="E391" s="12"/>
      <c r="F391"/>
      <c r="G391" s="14"/>
      <c r="H391"/>
      <c r="I391"/>
      <c r="J391"/>
    </row>
    <row r="392" spans="2:10" s="1" customFormat="1" ht="20.100000000000001" customHeight="1">
      <c r="B392" s="23"/>
      <c r="C392" s="23"/>
      <c r="E392" s="12"/>
      <c r="F392"/>
      <c r="G392" s="14"/>
      <c r="H392"/>
      <c r="I392"/>
      <c r="J392"/>
    </row>
    <row r="393" spans="2:10" s="1" customFormat="1" ht="20.100000000000001" customHeight="1">
      <c r="B393" s="23"/>
      <c r="C393" s="23"/>
      <c r="E393" s="12"/>
      <c r="F393"/>
      <c r="G393" s="14"/>
      <c r="H393"/>
      <c r="I393"/>
      <c r="J393"/>
    </row>
    <row r="394" spans="2:10" s="1" customFormat="1" ht="20.100000000000001" customHeight="1">
      <c r="B394" s="23"/>
      <c r="C394" s="23"/>
      <c r="E394" s="12"/>
      <c r="F394"/>
      <c r="G394" s="14"/>
      <c r="H394"/>
      <c r="I394"/>
      <c r="J394"/>
    </row>
    <row r="395" spans="2:10" s="1" customFormat="1" ht="20.100000000000001" customHeight="1">
      <c r="B395" s="23"/>
      <c r="C395" s="23"/>
      <c r="E395" s="12"/>
      <c r="F395"/>
      <c r="G395" s="14"/>
      <c r="H395"/>
      <c r="I395"/>
      <c r="J395"/>
    </row>
    <row r="396" spans="2:10" s="1" customFormat="1" ht="20.100000000000001" customHeight="1">
      <c r="B396" s="23"/>
      <c r="C396" s="23"/>
      <c r="E396" s="12"/>
      <c r="F396"/>
      <c r="G396" s="14"/>
      <c r="H396"/>
      <c r="I396"/>
      <c r="J396"/>
    </row>
    <row r="397" spans="2:10" s="1" customFormat="1" ht="20.100000000000001" customHeight="1">
      <c r="B397" s="23"/>
      <c r="C397" s="23"/>
      <c r="E397" s="12"/>
      <c r="F397"/>
      <c r="G397" s="14"/>
      <c r="H397"/>
      <c r="I397"/>
      <c r="J397"/>
    </row>
    <row r="398" spans="2:10" s="1" customFormat="1" ht="20.100000000000001" customHeight="1">
      <c r="B398" s="23"/>
      <c r="C398" s="23"/>
      <c r="E398" s="12"/>
      <c r="F398"/>
      <c r="G398" s="14"/>
      <c r="H398"/>
      <c r="I398"/>
      <c r="J398"/>
    </row>
    <row r="399" spans="2:10" s="1" customFormat="1" ht="20.100000000000001" customHeight="1">
      <c r="B399" s="23"/>
      <c r="C399" s="23"/>
      <c r="E399" s="12"/>
      <c r="F399"/>
      <c r="G399" s="14"/>
      <c r="H399"/>
      <c r="I399"/>
      <c r="J399"/>
    </row>
    <row r="400" spans="2:10" s="1" customFormat="1" ht="20.100000000000001" customHeight="1">
      <c r="B400" s="23"/>
      <c r="C400" s="23"/>
      <c r="E400" s="12"/>
      <c r="F400"/>
      <c r="G400" s="14"/>
      <c r="H400"/>
      <c r="I400"/>
      <c r="J400"/>
    </row>
    <row r="401" spans="2:10" s="1" customFormat="1" ht="20.100000000000001" customHeight="1">
      <c r="B401" s="23"/>
      <c r="C401" s="23"/>
      <c r="E401" s="12"/>
      <c r="F401"/>
      <c r="G401" s="14"/>
      <c r="H401"/>
      <c r="I401"/>
      <c r="J401"/>
    </row>
    <row r="402" spans="2:10" s="1" customFormat="1" ht="20.100000000000001" customHeight="1">
      <c r="B402" s="23"/>
      <c r="C402" s="23"/>
      <c r="E402" s="12"/>
      <c r="F402"/>
      <c r="G402" s="14"/>
      <c r="H402"/>
      <c r="I402"/>
      <c r="J402"/>
    </row>
    <row r="403" spans="2:10" s="1" customFormat="1" ht="20.100000000000001" customHeight="1">
      <c r="B403" s="23"/>
      <c r="C403" s="23"/>
      <c r="E403" s="12"/>
      <c r="F403"/>
      <c r="G403" s="14"/>
      <c r="H403"/>
      <c r="I403"/>
      <c r="J403"/>
    </row>
    <row r="404" spans="2:10" s="1" customFormat="1" ht="20.100000000000001" customHeight="1">
      <c r="B404" s="23"/>
      <c r="C404" s="23"/>
      <c r="E404" s="12"/>
      <c r="F404"/>
      <c r="G404" s="14"/>
      <c r="H404"/>
      <c r="I404"/>
      <c r="J404"/>
    </row>
    <row r="405" spans="2:10" s="1" customFormat="1" ht="20.100000000000001" customHeight="1">
      <c r="B405" s="23"/>
      <c r="C405" s="23"/>
      <c r="E405" s="12"/>
      <c r="F405"/>
      <c r="G405" s="14"/>
      <c r="H405"/>
      <c r="I405"/>
      <c r="J405"/>
    </row>
    <row r="406" spans="2:10" s="1" customFormat="1" ht="20.100000000000001" customHeight="1">
      <c r="B406" s="23"/>
      <c r="C406" s="23"/>
      <c r="E406" s="12"/>
      <c r="F406"/>
      <c r="G406" s="14"/>
      <c r="H406"/>
      <c r="I406"/>
      <c r="J406"/>
    </row>
    <row r="407" spans="2:10" s="1" customFormat="1" ht="20.100000000000001" customHeight="1">
      <c r="B407" s="23"/>
      <c r="C407" s="23"/>
      <c r="E407" s="12"/>
      <c r="F407"/>
      <c r="G407" s="14"/>
      <c r="H407"/>
      <c r="I407"/>
      <c r="J407"/>
    </row>
    <row r="408" spans="2:10" s="1" customFormat="1" ht="20.100000000000001" customHeight="1">
      <c r="B408" s="23"/>
      <c r="C408" s="23"/>
      <c r="E408" s="12"/>
      <c r="F408"/>
      <c r="G408" s="14"/>
      <c r="H408"/>
      <c r="I408"/>
      <c r="J408"/>
    </row>
    <row r="409" spans="2:10" s="1" customFormat="1" ht="20.100000000000001" customHeight="1">
      <c r="B409" s="23"/>
      <c r="C409" s="23"/>
      <c r="E409" s="12"/>
      <c r="F409"/>
      <c r="G409" s="14"/>
      <c r="H409"/>
      <c r="I409"/>
      <c r="J409"/>
    </row>
    <row r="410" spans="2:10" s="1" customFormat="1" ht="20.100000000000001" customHeight="1">
      <c r="B410" s="23"/>
      <c r="C410" s="23"/>
      <c r="E410" s="12"/>
      <c r="F410"/>
      <c r="G410" s="14"/>
      <c r="H410"/>
      <c r="I410"/>
      <c r="J410"/>
    </row>
    <row r="411" spans="2:10" s="1" customFormat="1" ht="20.100000000000001" customHeight="1">
      <c r="B411" s="23"/>
      <c r="C411" s="23"/>
      <c r="E411" s="12"/>
      <c r="F411"/>
      <c r="G411" s="14"/>
      <c r="H411"/>
      <c r="I411"/>
      <c r="J411"/>
    </row>
    <row r="412" spans="2:10" s="1" customFormat="1" ht="20.100000000000001" customHeight="1">
      <c r="B412" s="23"/>
      <c r="C412" s="23"/>
      <c r="E412" s="12"/>
      <c r="F412"/>
      <c r="G412" s="14"/>
      <c r="H412"/>
      <c r="I412"/>
      <c r="J412"/>
    </row>
    <row r="413" spans="2:10" s="1" customFormat="1" ht="20.100000000000001" customHeight="1">
      <c r="B413" s="23"/>
      <c r="C413" s="23"/>
      <c r="E413" s="12"/>
      <c r="F413"/>
      <c r="G413" s="14"/>
      <c r="H413"/>
      <c r="I413"/>
      <c r="J413"/>
    </row>
    <row r="414" spans="2:10" s="1" customFormat="1" ht="20.100000000000001" customHeight="1">
      <c r="B414" s="23"/>
      <c r="C414" s="23"/>
      <c r="E414" s="12"/>
      <c r="F414"/>
      <c r="G414" s="14"/>
      <c r="H414"/>
      <c r="I414"/>
      <c r="J414"/>
    </row>
    <row r="415" spans="2:10" s="1" customFormat="1" ht="20.100000000000001" customHeight="1">
      <c r="B415" s="23"/>
      <c r="C415" s="23"/>
      <c r="E415" s="12"/>
      <c r="F415"/>
      <c r="G415" s="14"/>
      <c r="H415"/>
      <c r="I415"/>
      <c r="J415"/>
    </row>
    <row r="416" spans="2:10" s="1" customFormat="1" ht="20.100000000000001" customHeight="1">
      <c r="B416" s="23"/>
      <c r="C416" s="23"/>
      <c r="E416" s="12"/>
      <c r="F416"/>
      <c r="G416" s="14"/>
      <c r="H416"/>
      <c r="I416"/>
      <c r="J416"/>
    </row>
    <row r="417" spans="2:10" s="1" customFormat="1" ht="20.100000000000001" customHeight="1">
      <c r="B417" s="23"/>
      <c r="C417" s="23"/>
      <c r="E417" s="12"/>
      <c r="F417"/>
      <c r="G417" s="14"/>
      <c r="H417"/>
      <c r="I417"/>
      <c r="J417"/>
    </row>
    <row r="418" spans="2:10" s="1" customFormat="1" ht="20.100000000000001" customHeight="1">
      <c r="B418" s="23"/>
      <c r="C418" s="23"/>
      <c r="E418" s="12"/>
      <c r="F418"/>
      <c r="G418" s="14"/>
      <c r="H418"/>
      <c r="I418"/>
      <c r="J418"/>
    </row>
    <row r="419" spans="2:10" s="1" customFormat="1" ht="20.100000000000001" customHeight="1">
      <c r="B419" s="23"/>
      <c r="C419" s="23"/>
      <c r="E419" s="12"/>
      <c r="F419"/>
      <c r="G419" s="14"/>
      <c r="H419"/>
      <c r="I419"/>
      <c r="J419"/>
    </row>
    <row r="420" spans="2:10" s="1" customFormat="1" ht="20.100000000000001" customHeight="1">
      <c r="B420" s="23"/>
      <c r="C420" s="23"/>
      <c r="E420" s="12"/>
      <c r="F420"/>
      <c r="G420" s="14"/>
      <c r="H420"/>
      <c r="I420"/>
      <c r="J420"/>
    </row>
    <row r="421" spans="2:10" s="1" customFormat="1" ht="20.100000000000001" customHeight="1">
      <c r="B421" s="23"/>
      <c r="C421" s="23"/>
      <c r="E421" s="12"/>
      <c r="F421"/>
      <c r="G421" s="14"/>
      <c r="H421"/>
      <c r="I421"/>
      <c r="J421"/>
    </row>
    <row r="422" spans="2:10" s="1" customFormat="1" ht="20.100000000000001" customHeight="1">
      <c r="B422" s="23"/>
      <c r="C422" s="23"/>
      <c r="E422" s="12"/>
      <c r="F422"/>
      <c r="G422" s="14"/>
      <c r="H422"/>
      <c r="I422"/>
      <c r="J422"/>
    </row>
    <row r="423" spans="2:10" s="1" customFormat="1" ht="20.100000000000001" customHeight="1">
      <c r="B423" s="23"/>
      <c r="C423" s="23"/>
      <c r="E423" s="12"/>
      <c r="F423"/>
      <c r="G423" s="14"/>
      <c r="H423"/>
      <c r="I423"/>
      <c r="J423"/>
    </row>
    <row r="424" spans="2:10" s="1" customFormat="1" ht="20.100000000000001" customHeight="1">
      <c r="B424" s="23"/>
      <c r="C424" s="23"/>
      <c r="E424" s="12"/>
      <c r="F424"/>
      <c r="G424" s="14"/>
      <c r="H424"/>
      <c r="I424"/>
      <c r="J424"/>
    </row>
    <row r="425" spans="2:10" s="1" customFormat="1" ht="20.100000000000001" customHeight="1">
      <c r="B425" s="23"/>
      <c r="C425" s="23"/>
      <c r="E425" s="12"/>
      <c r="F425"/>
      <c r="G425" s="14"/>
      <c r="H425"/>
      <c r="I425"/>
      <c r="J425"/>
    </row>
    <row r="426" spans="2:10" s="1" customFormat="1" ht="20.100000000000001" customHeight="1">
      <c r="B426" s="23"/>
      <c r="C426" s="23"/>
      <c r="E426" s="12"/>
      <c r="F426"/>
      <c r="G426" s="14"/>
      <c r="H426"/>
      <c r="I426"/>
      <c r="J426"/>
    </row>
    <row r="427" spans="2:10" s="1" customFormat="1" ht="20.100000000000001" customHeight="1">
      <c r="B427" s="23"/>
      <c r="C427" s="23"/>
      <c r="E427" s="12"/>
      <c r="F427"/>
      <c r="G427" s="14"/>
      <c r="H427"/>
      <c r="I427"/>
      <c r="J427"/>
    </row>
    <row r="428" spans="2:10" s="1" customFormat="1" ht="20.100000000000001" customHeight="1">
      <c r="B428" s="23"/>
      <c r="C428" s="23"/>
      <c r="E428" s="12"/>
      <c r="F428"/>
      <c r="G428" s="14"/>
      <c r="H428"/>
      <c r="I428"/>
      <c r="J428"/>
    </row>
    <row r="429" spans="2:10" ht="20.100000000000001" customHeight="1"/>
    <row r="430" spans="2:10" ht="20.100000000000001" customHeight="1"/>
    <row r="431" spans="2:10" ht="20.100000000000001" customHeight="1"/>
    <row r="432" spans="2:10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</sheetData>
  <mergeCells count="8">
    <mergeCell ref="B2:I2"/>
    <mergeCell ref="B3:I3"/>
    <mergeCell ref="B4:B5"/>
    <mergeCell ref="C4:C5"/>
    <mergeCell ref="D4:F4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05AEB-AB78-4CB2-96F7-65E02C085332}">
  <sheetPr>
    <tabColor theme="4" tint="0.79998168889431442"/>
  </sheetPr>
  <dimension ref="B1:N558"/>
  <sheetViews>
    <sheetView view="pageBreakPreview" zoomScale="70" zoomScaleNormal="70" zoomScaleSheetLayoutView="70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M1" sqref="M1:N1048576"/>
    </sheetView>
  </sheetViews>
  <sheetFormatPr defaultRowHeight="16.5"/>
  <cols>
    <col min="1" max="1" width="1.625" customWidth="1"/>
    <col min="2" max="2" width="5.625" customWidth="1"/>
    <col min="3" max="3" width="30.625" customWidth="1"/>
    <col min="4" max="4" width="12.625" style="1" customWidth="1"/>
    <col min="5" max="5" width="12.625" style="12" customWidth="1"/>
    <col min="6" max="6" width="20.625" customWidth="1"/>
    <col min="7" max="7" width="10.625" style="14" customWidth="1"/>
    <col min="8" max="9" width="10.625" customWidth="1"/>
    <col min="10" max="10" width="13" customWidth="1"/>
    <col min="11" max="11" width="12.5" bestFit="1" customWidth="1"/>
    <col min="13" max="13" width="45.375" style="1" bestFit="1" customWidth="1"/>
    <col min="14" max="14" width="30.625" style="1" customWidth="1"/>
    <col min="15" max="17" width="30.625" customWidth="1"/>
  </cols>
  <sheetData>
    <row r="1" spans="2:14" ht="9.9499999999999993" customHeight="1">
      <c r="E1" s="1"/>
    </row>
    <row r="2" spans="2:14" ht="50.1" customHeight="1">
      <c r="B2" s="173" t="s">
        <v>901</v>
      </c>
      <c r="C2" s="174"/>
      <c r="D2" s="174"/>
      <c r="E2" s="174"/>
      <c r="F2" s="174"/>
      <c r="G2" s="174"/>
      <c r="H2" s="174"/>
      <c r="I2" s="174"/>
      <c r="J2" s="174"/>
      <c r="K2" s="175"/>
      <c r="M2" s="30"/>
      <c r="N2" s="10"/>
    </row>
    <row r="3" spans="2:14" ht="20.100000000000001" customHeight="1">
      <c r="B3" s="176" t="s">
        <v>1561</v>
      </c>
      <c r="C3" s="178"/>
      <c r="D3" s="178"/>
      <c r="E3" s="178"/>
      <c r="F3" s="178"/>
      <c r="G3" s="178"/>
      <c r="H3" s="178"/>
      <c r="I3" s="178"/>
      <c r="J3" s="178"/>
      <c r="K3" s="179"/>
    </row>
    <row r="4" spans="2:14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06" t="s">
        <v>906</v>
      </c>
      <c r="I4" s="213" t="s">
        <v>1562</v>
      </c>
      <c r="J4" s="213" t="s">
        <v>1563</v>
      </c>
      <c r="K4" s="211" t="s">
        <v>5</v>
      </c>
    </row>
    <row r="5" spans="2:14" s="1" customFormat="1" ht="39.950000000000003" customHeight="1">
      <c r="B5" s="207"/>
      <c r="C5" s="207"/>
      <c r="D5" s="107" t="s">
        <v>14</v>
      </c>
      <c r="E5" s="107" t="s">
        <v>11</v>
      </c>
      <c r="F5" s="107" t="s">
        <v>13</v>
      </c>
      <c r="G5" s="209"/>
      <c r="H5" s="207"/>
      <c r="I5" s="214"/>
      <c r="J5" s="214"/>
      <c r="K5" s="212"/>
      <c r="M5" s="10" t="s">
        <v>1559</v>
      </c>
      <c r="N5" s="10" t="s">
        <v>1350</v>
      </c>
    </row>
    <row r="6" spans="2:14" ht="20.100000000000001" customHeight="1">
      <c r="B6" s="16" t="s">
        <v>1</v>
      </c>
      <c r="C6" s="32">
        <f>SUM(C7+C103+C182)</f>
        <v>176</v>
      </c>
      <c r="D6" s="16"/>
      <c r="E6" s="16"/>
      <c r="F6" s="17"/>
      <c r="G6" s="33">
        <f>SUM(G7+G103+G182)</f>
        <v>2677</v>
      </c>
      <c r="H6" s="17"/>
      <c r="I6" s="17"/>
      <c r="J6" s="17"/>
      <c r="K6" s="17"/>
      <c r="M6" s="10"/>
      <c r="N6" s="10"/>
    </row>
    <row r="7" spans="2:14" ht="20.100000000000001" customHeight="1">
      <c r="B7" s="18" t="s">
        <v>19</v>
      </c>
      <c r="C7" s="31">
        <f>COUNTA(C8:C102)</f>
        <v>95</v>
      </c>
      <c r="D7" s="18" t="s">
        <v>6</v>
      </c>
      <c r="E7" s="18"/>
      <c r="F7" s="19"/>
      <c r="G7" s="20">
        <f>SUM(G8:G102)</f>
        <v>1191</v>
      </c>
      <c r="H7" s="19"/>
      <c r="I7" s="19"/>
      <c r="J7" s="19"/>
      <c r="K7" s="19"/>
      <c r="M7" s="10"/>
      <c r="N7" s="10"/>
    </row>
    <row r="8" spans="2:14" s="1" customFormat="1" ht="20.100000000000001" customHeight="1">
      <c r="B8" s="6">
        <v>1</v>
      </c>
      <c r="C8" s="27" t="s">
        <v>914</v>
      </c>
      <c r="D8" s="6" t="s">
        <v>6</v>
      </c>
      <c r="E8" s="6" t="s">
        <v>20</v>
      </c>
      <c r="F8" s="27" t="s">
        <v>916</v>
      </c>
      <c r="G8" s="7">
        <v>116</v>
      </c>
      <c r="H8" s="8">
        <v>2659</v>
      </c>
      <c r="I8" s="8" t="s">
        <v>1564</v>
      </c>
      <c r="J8" s="139" t="s">
        <v>1565</v>
      </c>
      <c r="K8" s="6"/>
      <c r="M8" s="10"/>
      <c r="N8" s="10"/>
    </row>
    <row r="9" spans="2:14" ht="20.100000000000001" customHeight="1">
      <c r="B9" s="6">
        <v>2</v>
      </c>
      <c r="C9" s="27" t="s">
        <v>917</v>
      </c>
      <c r="D9" s="6" t="s">
        <v>6</v>
      </c>
      <c r="E9" s="6" t="s">
        <v>20</v>
      </c>
      <c r="F9" s="27" t="s">
        <v>918</v>
      </c>
      <c r="G9" s="7">
        <v>3</v>
      </c>
      <c r="H9" s="8">
        <v>55</v>
      </c>
      <c r="I9" s="8" t="s">
        <v>1564</v>
      </c>
      <c r="J9" s="139" t="s">
        <v>1565</v>
      </c>
      <c r="K9" s="6"/>
      <c r="M9" s="10"/>
      <c r="N9" s="10"/>
    </row>
    <row r="10" spans="2:14" ht="20.100000000000001" customHeight="1">
      <c r="B10" s="6">
        <v>3</v>
      </c>
      <c r="C10" s="27" t="s">
        <v>332</v>
      </c>
      <c r="D10" s="6" t="s">
        <v>6</v>
      </c>
      <c r="E10" s="6" t="s">
        <v>27</v>
      </c>
      <c r="F10" s="27" t="s">
        <v>922</v>
      </c>
      <c r="G10" s="7">
        <v>95</v>
      </c>
      <c r="H10" s="8">
        <v>6288</v>
      </c>
      <c r="I10" s="8" t="s">
        <v>1564</v>
      </c>
      <c r="J10" s="139" t="s">
        <v>1565</v>
      </c>
      <c r="K10" s="6"/>
      <c r="M10" s="10"/>
      <c r="N10" s="10"/>
    </row>
    <row r="11" spans="2:14" ht="20.100000000000001" customHeight="1">
      <c r="B11" s="6">
        <v>4</v>
      </c>
      <c r="C11" s="27" t="s">
        <v>923</v>
      </c>
      <c r="D11" s="6" t="s">
        <v>6</v>
      </c>
      <c r="E11" s="6" t="s">
        <v>209</v>
      </c>
      <c r="F11" s="27" t="s">
        <v>924</v>
      </c>
      <c r="G11" s="7">
        <v>2</v>
      </c>
      <c r="H11" s="8">
        <v>61.5</v>
      </c>
      <c r="I11" s="8" t="s">
        <v>1564</v>
      </c>
      <c r="J11" s="139" t="s">
        <v>1565</v>
      </c>
      <c r="K11" s="6"/>
      <c r="M11" s="10"/>
      <c r="N11" s="10"/>
    </row>
    <row r="12" spans="2:14" ht="20.100000000000001" customHeight="1">
      <c r="B12" s="6">
        <v>5</v>
      </c>
      <c r="C12" s="27" t="s">
        <v>925</v>
      </c>
      <c r="D12" s="6" t="s">
        <v>6</v>
      </c>
      <c r="E12" s="6" t="s">
        <v>209</v>
      </c>
      <c r="F12" s="27" t="s">
        <v>926</v>
      </c>
      <c r="G12" s="7">
        <v>2</v>
      </c>
      <c r="H12" s="8">
        <v>59.8</v>
      </c>
      <c r="I12" s="8" t="s">
        <v>1564</v>
      </c>
      <c r="J12" s="139" t="s">
        <v>1565</v>
      </c>
      <c r="K12" s="6"/>
      <c r="M12" s="10"/>
      <c r="N12" s="10"/>
    </row>
    <row r="13" spans="2:14" ht="20.100000000000001" customHeight="1">
      <c r="B13" s="6">
        <v>6</v>
      </c>
      <c r="C13" s="27" t="s">
        <v>927</v>
      </c>
      <c r="D13" s="6" t="s">
        <v>6</v>
      </c>
      <c r="E13" s="6" t="s">
        <v>209</v>
      </c>
      <c r="F13" s="27" t="s">
        <v>928</v>
      </c>
      <c r="G13" s="7">
        <v>6</v>
      </c>
      <c r="H13" s="8">
        <v>121</v>
      </c>
      <c r="I13" s="8" t="s">
        <v>1564</v>
      </c>
      <c r="J13" s="139" t="s">
        <v>1565</v>
      </c>
      <c r="K13" s="6"/>
      <c r="M13" s="10"/>
      <c r="N13" s="10"/>
    </row>
    <row r="14" spans="2:14" ht="20.100000000000001" customHeight="1">
      <c r="B14" s="6">
        <v>7</v>
      </c>
      <c r="C14" s="27" t="s">
        <v>929</v>
      </c>
      <c r="D14" s="6" t="s">
        <v>6</v>
      </c>
      <c r="E14" s="6" t="s">
        <v>209</v>
      </c>
      <c r="F14" s="27" t="s">
        <v>930</v>
      </c>
      <c r="G14" s="7">
        <v>3</v>
      </c>
      <c r="H14" s="8">
        <v>91.9</v>
      </c>
      <c r="I14" s="8" t="s">
        <v>1564</v>
      </c>
      <c r="J14" s="139" t="s">
        <v>1565</v>
      </c>
      <c r="K14" s="6"/>
      <c r="M14" s="10"/>
      <c r="N14" s="10"/>
    </row>
    <row r="15" spans="2:14" ht="20.100000000000001" customHeight="1">
      <c r="B15" s="6">
        <v>8</v>
      </c>
      <c r="C15" s="27" t="s">
        <v>931</v>
      </c>
      <c r="D15" s="6" t="s">
        <v>6</v>
      </c>
      <c r="E15" s="6" t="s">
        <v>209</v>
      </c>
      <c r="F15" s="27" t="s">
        <v>694</v>
      </c>
      <c r="G15" s="7">
        <v>2</v>
      </c>
      <c r="H15" s="8">
        <v>64.5</v>
      </c>
      <c r="I15" s="8" t="s">
        <v>1564</v>
      </c>
      <c r="J15" s="139" t="s">
        <v>1565</v>
      </c>
      <c r="K15" s="6"/>
      <c r="M15" s="10"/>
      <c r="N15" s="10"/>
    </row>
    <row r="16" spans="2:14" ht="20.100000000000001" customHeight="1">
      <c r="B16" s="6">
        <v>9</v>
      </c>
      <c r="C16" s="27" t="s">
        <v>932</v>
      </c>
      <c r="D16" s="6" t="s">
        <v>6</v>
      </c>
      <c r="E16" s="6" t="s">
        <v>209</v>
      </c>
      <c r="F16" s="27" t="s">
        <v>933</v>
      </c>
      <c r="G16" s="7">
        <v>3</v>
      </c>
      <c r="H16" s="8">
        <v>65</v>
      </c>
      <c r="I16" s="8" t="s">
        <v>1564</v>
      </c>
      <c r="J16" s="139" t="s">
        <v>1565</v>
      </c>
      <c r="K16" s="6"/>
      <c r="M16" s="10"/>
      <c r="N16" s="10"/>
    </row>
    <row r="17" spans="2:14" ht="20.100000000000001" customHeight="1">
      <c r="B17" s="6">
        <v>10</v>
      </c>
      <c r="C17" s="27" t="s">
        <v>934</v>
      </c>
      <c r="D17" s="6" t="s">
        <v>6</v>
      </c>
      <c r="E17" s="6" t="s">
        <v>209</v>
      </c>
      <c r="F17" s="27" t="s">
        <v>936</v>
      </c>
      <c r="G17" s="7">
        <v>3</v>
      </c>
      <c r="H17" s="8">
        <v>86.3</v>
      </c>
      <c r="I17" s="8" t="s">
        <v>1564</v>
      </c>
      <c r="J17" s="139" t="s">
        <v>1565</v>
      </c>
      <c r="K17" s="6"/>
      <c r="M17" s="10"/>
      <c r="N17" s="10"/>
    </row>
    <row r="18" spans="2:14" ht="20.100000000000001" customHeight="1">
      <c r="B18" s="6">
        <v>11</v>
      </c>
      <c r="C18" s="112" t="s">
        <v>937</v>
      </c>
      <c r="D18" s="111" t="s">
        <v>6</v>
      </c>
      <c r="E18" s="111" t="s">
        <v>209</v>
      </c>
      <c r="F18" s="112" t="s">
        <v>938</v>
      </c>
      <c r="G18" s="108">
        <v>33</v>
      </c>
      <c r="H18" s="140">
        <v>1590</v>
      </c>
      <c r="I18" s="140" t="s">
        <v>1564</v>
      </c>
      <c r="J18" s="141" t="s">
        <v>1565</v>
      </c>
      <c r="K18" s="111" t="s">
        <v>1566</v>
      </c>
      <c r="M18" s="10"/>
      <c r="N18" s="10"/>
    </row>
    <row r="19" spans="2:14" ht="20.100000000000001" customHeight="1">
      <c r="B19" s="6">
        <v>12</v>
      </c>
      <c r="C19" s="27" t="s">
        <v>939</v>
      </c>
      <c r="D19" s="6" t="s">
        <v>6</v>
      </c>
      <c r="E19" s="6" t="s">
        <v>209</v>
      </c>
      <c r="F19" s="27" t="s">
        <v>940</v>
      </c>
      <c r="G19" s="7">
        <v>35</v>
      </c>
      <c r="H19" s="8">
        <v>842</v>
      </c>
      <c r="I19" s="8" t="s">
        <v>1564</v>
      </c>
      <c r="J19" s="139" t="s">
        <v>1565</v>
      </c>
      <c r="K19" s="6"/>
      <c r="M19" s="10"/>
      <c r="N19" s="10"/>
    </row>
    <row r="20" spans="2:14" ht="20.100000000000001" customHeight="1">
      <c r="B20" s="6">
        <v>13</v>
      </c>
      <c r="C20" s="112" t="s">
        <v>941</v>
      </c>
      <c r="D20" s="111" t="s">
        <v>6</v>
      </c>
      <c r="E20" s="111" t="s">
        <v>209</v>
      </c>
      <c r="F20" s="112" t="s">
        <v>942</v>
      </c>
      <c r="G20" s="108">
        <v>82</v>
      </c>
      <c r="H20" s="140">
        <v>291.60000000000002</v>
      </c>
      <c r="I20" s="140" t="s">
        <v>1564</v>
      </c>
      <c r="J20" s="141" t="s">
        <v>1565</v>
      </c>
      <c r="K20" s="111" t="s">
        <v>1566</v>
      </c>
      <c r="M20" s="10"/>
      <c r="N20" s="10"/>
    </row>
    <row r="21" spans="2:14" ht="20.100000000000001" customHeight="1">
      <c r="B21" s="6">
        <v>14</v>
      </c>
      <c r="C21" s="112" t="s">
        <v>943</v>
      </c>
      <c r="D21" s="111" t="s">
        <v>6</v>
      </c>
      <c r="E21" s="111" t="s">
        <v>209</v>
      </c>
      <c r="F21" s="112" t="s">
        <v>944</v>
      </c>
      <c r="G21" s="108">
        <v>40</v>
      </c>
      <c r="H21" s="140">
        <v>425.5</v>
      </c>
      <c r="I21" s="140" t="s">
        <v>1564</v>
      </c>
      <c r="J21" s="141" t="s">
        <v>1565</v>
      </c>
      <c r="K21" s="111" t="s">
        <v>1567</v>
      </c>
      <c r="M21" s="10"/>
      <c r="N21" s="10"/>
    </row>
    <row r="22" spans="2:14" ht="20.100000000000001" customHeight="1">
      <c r="B22" s="6">
        <v>15</v>
      </c>
      <c r="C22" s="27" t="s">
        <v>945</v>
      </c>
      <c r="D22" s="6" t="s">
        <v>6</v>
      </c>
      <c r="E22" s="6" t="s">
        <v>209</v>
      </c>
      <c r="F22" s="27" t="s">
        <v>946</v>
      </c>
      <c r="G22" s="7">
        <v>3</v>
      </c>
      <c r="H22" s="8">
        <v>66.8</v>
      </c>
      <c r="I22" s="8" t="s">
        <v>1564</v>
      </c>
      <c r="J22" s="139" t="s">
        <v>1565</v>
      </c>
      <c r="K22" s="6"/>
      <c r="M22" s="10"/>
      <c r="N22" s="10"/>
    </row>
    <row r="23" spans="2:14" ht="20.100000000000001" customHeight="1">
      <c r="B23" s="6">
        <v>16</v>
      </c>
      <c r="C23" s="27" t="s">
        <v>947</v>
      </c>
      <c r="D23" s="6" t="s">
        <v>6</v>
      </c>
      <c r="E23" s="6" t="s">
        <v>209</v>
      </c>
      <c r="F23" s="27" t="s">
        <v>948</v>
      </c>
      <c r="G23" s="7">
        <v>8</v>
      </c>
      <c r="H23" s="8">
        <v>56.5</v>
      </c>
      <c r="I23" s="8" t="s">
        <v>1564</v>
      </c>
      <c r="J23" s="139" t="s">
        <v>1565</v>
      </c>
      <c r="K23" s="6"/>
      <c r="M23" s="10"/>
      <c r="N23" s="10"/>
    </row>
    <row r="24" spans="2:14" ht="20.100000000000001" customHeight="1">
      <c r="B24" s="6">
        <v>17</v>
      </c>
      <c r="C24" s="27" t="s">
        <v>949</v>
      </c>
      <c r="D24" s="6" t="s">
        <v>6</v>
      </c>
      <c r="E24" s="6" t="s">
        <v>209</v>
      </c>
      <c r="F24" s="27" t="s">
        <v>950</v>
      </c>
      <c r="G24" s="7">
        <v>3</v>
      </c>
      <c r="H24" s="8">
        <v>61.2</v>
      </c>
      <c r="I24" s="8" t="s">
        <v>1564</v>
      </c>
      <c r="J24" s="139" t="s">
        <v>1565</v>
      </c>
      <c r="K24" s="6"/>
      <c r="M24" s="10"/>
      <c r="N24" s="10"/>
    </row>
    <row r="25" spans="2:14" ht="20.100000000000001" customHeight="1">
      <c r="B25" s="6">
        <v>18</v>
      </c>
      <c r="C25" s="27" t="s">
        <v>951</v>
      </c>
      <c r="D25" s="6" t="s">
        <v>6</v>
      </c>
      <c r="E25" s="6" t="s">
        <v>212</v>
      </c>
      <c r="F25" s="27" t="s">
        <v>953</v>
      </c>
      <c r="G25" s="7">
        <v>2</v>
      </c>
      <c r="H25" s="8">
        <v>67.8</v>
      </c>
      <c r="I25" s="8" t="s">
        <v>1564</v>
      </c>
      <c r="J25" s="139" t="s">
        <v>1565</v>
      </c>
      <c r="K25" s="6"/>
      <c r="M25" s="10"/>
      <c r="N25" s="10"/>
    </row>
    <row r="26" spans="2:14" ht="20.100000000000001" customHeight="1">
      <c r="B26" s="6">
        <v>19</v>
      </c>
      <c r="C26" s="27" t="s">
        <v>954</v>
      </c>
      <c r="D26" s="6" t="s">
        <v>6</v>
      </c>
      <c r="E26" s="6" t="s">
        <v>212</v>
      </c>
      <c r="F26" s="27" t="s">
        <v>955</v>
      </c>
      <c r="G26" s="7">
        <v>4</v>
      </c>
      <c r="H26" s="8">
        <v>139.80000000000001</v>
      </c>
      <c r="I26" s="8" t="s">
        <v>1564</v>
      </c>
      <c r="J26" s="139" t="s">
        <v>1565</v>
      </c>
      <c r="K26" s="6"/>
      <c r="M26" s="10"/>
      <c r="N26" s="10"/>
    </row>
    <row r="27" spans="2:14" s="83" customFormat="1" ht="20.100000000000001" customHeight="1">
      <c r="B27" s="6">
        <v>20</v>
      </c>
      <c r="C27" s="82" t="s">
        <v>956</v>
      </c>
      <c r="D27" s="6" t="s">
        <v>6</v>
      </c>
      <c r="E27" s="6" t="s">
        <v>212</v>
      </c>
      <c r="F27" s="82" t="s">
        <v>957</v>
      </c>
      <c r="G27" s="7">
        <v>83</v>
      </c>
      <c r="H27" s="8">
        <v>2593</v>
      </c>
      <c r="I27" s="8" t="s">
        <v>1564</v>
      </c>
      <c r="J27" s="139" t="s">
        <v>1565</v>
      </c>
      <c r="K27" s="6"/>
      <c r="M27" s="164"/>
      <c r="N27" s="164"/>
    </row>
    <row r="28" spans="2:14" ht="20.100000000000001" customHeight="1">
      <c r="B28" s="142">
        <v>21</v>
      </c>
      <c r="C28" s="143" t="s">
        <v>1511</v>
      </c>
      <c r="D28" s="142" t="s">
        <v>6</v>
      </c>
      <c r="E28" s="142" t="s">
        <v>212</v>
      </c>
      <c r="F28" s="143" t="s">
        <v>1372</v>
      </c>
      <c r="G28" s="105">
        <v>24</v>
      </c>
      <c r="H28" s="144">
        <v>745</v>
      </c>
      <c r="I28" s="144" t="s">
        <v>1564</v>
      </c>
      <c r="J28" s="145" t="s">
        <v>1565</v>
      </c>
      <c r="K28" s="142" t="s">
        <v>1568</v>
      </c>
      <c r="M28" s="10" t="s">
        <v>1569</v>
      </c>
      <c r="N28" s="10"/>
    </row>
    <row r="29" spans="2:14" ht="20.100000000000001" customHeight="1">
      <c r="B29" s="6">
        <v>22</v>
      </c>
      <c r="C29" s="27" t="s">
        <v>958</v>
      </c>
      <c r="D29" s="6" t="s">
        <v>6</v>
      </c>
      <c r="E29" s="6" t="s">
        <v>216</v>
      </c>
      <c r="F29" s="27" t="s">
        <v>959</v>
      </c>
      <c r="G29" s="7">
        <v>3</v>
      </c>
      <c r="H29" s="8">
        <v>59.5</v>
      </c>
      <c r="I29" s="8" t="s">
        <v>1564</v>
      </c>
      <c r="J29" s="139" t="s">
        <v>1565</v>
      </c>
      <c r="K29" s="6"/>
      <c r="M29" s="10"/>
      <c r="N29" s="10"/>
    </row>
    <row r="30" spans="2:14" ht="20.100000000000001" customHeight="1">
      <c r="B30" s="6">
        <v>23</v>
      </c>
      <c r="C30" s="27" t="s">
        <v>960</v>
      </c>
      <c r="D30" s="6" t="s">
        <v>6</v>
      </c>
      <c r="E30" s="6" t="s">
        <v>216</v>
      </c>
      <c r="F30" s="27" t="s">
        <v>961</v>
      </c>
      <c r="G30" s="7">
        <v>3</v>
      </c>
      <c r="H30" s="8">
        <v>76.400000000000006</v>
      </c>
      <c r="I30" s="8" t="s">
        <v>1564</v>
      </c>
      <c r="J30" s="139" t="s">
        <v>1565</v>
      </c>
      <c r="K30" s="6"/>
      <c r="M30" s="10"/>
      <c r="N30" s="10"/>
    </row>
    <row r="31" spans="2:14" ht="20.100000000000001" customHeight="1">
      <c r="B31" s="6">
        <v>24</v>
      </c>
      <c r="C31" s="27" t="s">
        <v>962</v>
      </c>
      <c r="D31" s="6" t="s">
        <v>6</v>
      </c>
      <c r="E31" s="6" t="s">
        <v>216</v>
      </c>
      <c r="F31" s="27" t="s">
        <v>963</v>
      </c>
      <c r="G31" s="7">
        <v>6</v>
      </c>
      <c r="H31" s="8">
        <v>82</v>
      </c>
      <c r="I31" s="8" t="s">
        <v>1564</v>
      </c>
      <c r="J31" s="139" t="s">
        <v>1565</v>
      </c>
      <c r="K31" s="6"/>
      <c r="M31" s="10"/>
      <c r="N31" s="10"/>
    </row>
    <row r="32" spans="2:14" ht="20.100000000000001" customHeight="1">
      <c r="B32" s="6">
        <v>25</v>
      </c>
      <c r="C32" s="27" t="s">
        <v>964</v>
      </c>
      <c r="D32" s="6" t="s">
        <v>6</v>
      </c>
      <c r="E32" s="6" t="s">
        <v>216</v>
      </c>
      <c r="F32" s="27" t="s">
        <v>965</v>
      </c>
      <c r="G32" s="7">
        <v>3</v>
      </c>
      <c r="H32" s="8">
        <v>61.2</v>
      </c>
      <c r="I32" s="8" t="s">
        <v>1564</v>
      </c>
      <c r="J32" s="139" t="s">
        <v>1565</v>
      </c>
      <c r="K32" s="6"/>
      <c r="M32" s="10"/>
      <c r="N32" s="10"/>
    </row>
    <row r="33" spans="2:14" ht="20.100000000000001" customHeight="1">
      <c r="B33" s="6">
        <v>26</v>
      </c>
      <c r="C33" s="27" t="s">
        <v>966</v>
      </c>
      <c r="D33" s="6" t="s">
        <v>6</v>
      </c>
      <c r="E33" s="6" t="s">
        <v>216</v>
      </c>
      <c r="F33" s="27" t="s">
        <v>967</v>
      </c>
      <c r="G33" s="7">
        <v>4</v>
      </c>
      <c r="H33" s="8">
        <v>75</v>
      </c>
      <c r="I33" s="8" t="s">
        <v>1564</v>
      </c>
      <c r="J33" s="139" t="s">
        <v>1565</v>
      </c>
      <c r="K33" s="6"/>
      <c r="M33" s="10"/>
      <c r="N33" s="10"/>
    </row>
    <row r="34" spans="2:14" ht="20.100000000000001" customHeight="1">
      <c r="B34" s="6">
        <v>27</v>
      </c>
      <c r="C34" s="27" t="s">
        <v>968</v>
      </c>
      <c r="D34" s="6" t="s">
        <v>6</v>
      </c>
      <c r="E34" s="6" t="s">
        <v>216</v>
      </c>
      <c r="F34" s="27" t="s">
        <v>969</v>
      </c>
      <c r="G34" s="7">
        <v>3</v>
      </c>
      <c r="H34" s="8">
        <v>74.3</v>
      </c>
      <c r="I34" s="8" t="s">
        <v>1564</v>
      </c>
      <c r="J34" s="139" t="s">
        <v>1565</v>
      </c>
      <c r="K34" s="6"/>
      <c r="M34" s="10"/>
      <c r="N34" s="10"/>
    </row>
    <row r="35" spans="2:14" ht="20.100000000000001" customHeight="1">
      <c r="B35" s="6">
        <v>28</v>
      </c>
      <c r="C35" s="27" t="s">
        <v>970</v>
      </c>
      <c r="D35" s="6" t="s">
        <v>6</v>
      </c>
      <c r="E35" s="6" t="s">
        <v>216</v>
      </c>
      <c r="F35" s="27" t="s">
        <v>971</v>
      </c>
      <c r="G35" s="7">
        <v>12</v>
      </c>
      <c r="H35" s="8">
        <v>320</v>
      </c>
      <c r="I35" s="8" t="s">
        <v>1564</v>
      </c>
      <c r="J35" s="139" t="s">
        <v>1565</v>
      </c>
      <c r="K35" s="6"/>
      <c r="M35" s="10"/>
      <c r="N35" s="10"/>
    </row>
    <row r="36" spans="2:14" ht="20.100000000000001" customHeight="1">
      <c r="B36" s="6">
        <v>29</v>
      </c>
      <c r="C36" s="27" t="s">
        <v>972</v>
      </c>
      <c r="D36" s="6" t="s">
        <v>6</v>
      </c>
      <c r="E36" s="6" t="s">
        <v>216</v>
      </c>
      <c r="F36" s="27" t="s">
        <v>973</v>
      </c>
      <c r="G36" s="7">
        <v>7</v>
      </c>
      <c r="H36" s="8">
        <v>126.3</v>
      </c>
      <c r="I36" s="8" t="s">
        <v>1564</v>
      </c>
      <c r="J36" s="139" t="s">
        <v>1565</v>
      </c>
      <c r="K36" s="6"/>
      <c r="M36" s="10"/>
      <c r="N36" s="10"/>
    </row>
    <row r="37" spans="2:14" ht="20.100000000000001" customHeight="1">
      <c r="B37" s="6">
        <v>30</v>
      </c>
      <c r="C37" s="27" t="s">
        <v>333</v>
      </c>
      <c r="D37" s="6" t="s">
        <v>6</v>
      </c>
      <c r="E37" s="6" t="s">
        <v>216</v>
      </c>
      <c r="F37" s="27" t="s">
        <v>974</v>
      </c>
      <c r="G37" s="7">
        <v>3</v>
      </c>
      <c r="H37" s="8">
        <v>63.5</v>
      </c>
      <c r="I37" s="8" t="s">
        <v>1564</v>
      </c>
      <c r="J37" s="139" t="s">
        <v>1565</v>
      </c>
      <c r="K37" s="6"/>
      <c r="M37" s="10"/>
      <c r="N37" s="10"/>
    </row>
    <row r="38" spans="2:14" ht="20.100000000000001" customHeight="1">
      <c r="B38" s="6">
        <v>31</v>
      </c>
      <c r="C38" s="112" t="s">
        <v>975</v>
      </c>
      <c r="D38" s="111" t="s">
        <v>6</v>
      </c>
      <c r="E38" s="111" t="s">
        <v>29</v>
      </c>
      <c r="F38" s="112" t="s">
        <v>977</v>
      </c>
      <c r="G38" s="108">
        <v>9</v>
      </c>
      <c r="H38" s="140">
        <v>287</v>
      </c>
      <c r="I38" s="140" t="s">
        <v>1564</v>
      </c>
      <c r="J38" s="141" t="s">
        <v>1565</v>
      </c>
      <c r="K38" s="111" t="s">
        <v>1567</v>
      </c>
      <c r="M38" s="10"/>
      <c r="N38" s="10"/>
    </row>
    <row r="39" spans="2:14" ht="20.100000000000001" customHeight="1">
      <c r="B39" s="6">
        <v>32</v>
      </c>
      <c r="C39" s="27" t="s">
        <v>1332</v>
      </c>
      <c r="D39" s="6" t="s">
        <v>6</v>
      </c>
      <c r="E39" s="6" t="s">
        <v>29</v>
      </c>
      <c r="F39" s="27" t="s">
        <v>1333</v>
      </c>
      <c r="G39" s="7">
        <v>2</v>
      </c>
      <c r="H39" s="8">
        <v>75.099999999999994</v>
      </c>
      <c r="I39" s="8" t="s">
        <v>1564</v>
      </c>
      <c r="J39" s="139" t="s">
        <v>1565</v>
      </c>
      <c r="K39" s="6"/>
      <c r="M39" s="10"/>
      <c r="N39" s="10"/>
    </row>
    <row r="40" spans="2:14" ht="20.100000000000001" customHeight="1">
      <c r="B40" s="6">
        <v>33</v>
      </c>
      <c r="C40" s="112" t="s">
        <v>978</v>
      </c>
      <c r="D40" s="111" t="s">
        <v>6</v>
      </c>
      <c r="E40" s="111" t="s">
        <v>29</v>
      </c>
      <c r="F40" s="112" t="s">
        <v>979</v>
      </c>
      <c r="G40" s="108">
        <v>5</v>
      </c>
      <c r="H40" s="140">
        <v>131.6</v>
      </c>
      <c r="I40" s="140" t="s">
        <v>1564</v>
      </c>
      <c r="J40" s="141" t="s">
        <v>1565</v>
      </c>
      <c r="K40" s="111" t="s">
        <v>1567</v>
      </c>
      <c r="M40" s="10"/>
      <c r="N40" s="10"/>
    </row>
    <row r="41" spans="2:14" ht="20.100000000000001" customHeight="1">
      <c r="B41" s="6">
        <v>34</v>
      </c>
      <c r="C41" s="112" t="s">
        <v>980</v>
      </c>
      <c r="D41" s="111" t="s">
        <v>6</v>
      </c>
      <c r="E41" s="111" t="s">
        <v>29</v>
      </c>
      <c r="F41" s="112" t="s">
        <v>981</v>
      </c>
      <c r="G41" s="108">
        <v>19</v>
      </c>
      <c r="H41" s="140">
        <v>570.29999999999995</v>
      </c>
      <c r="I41" s="140" t="s">
        <v>1564</v>
      </c>
      <c r="J41" s="141" t="s">
        <v>1565</v>
      </c>
      <c r="K41" s="111" t="s">
        <v>1566</v>
      </c>
      <c r="M41" s="10"/>
      <c r="N41" s="10"/>
    </row>
    <row r="42" spans="2:14" ht="20.100000000000001" customHeight="1">
      <c r="B42" s="6">
        <v>35</v>
      </c>
      <c r="C42" s="27" t="s">
        <v>982</v>
      </c>
      <c r="D42" s="6" t="s">
        <v>6</v>
      </c>
      <c r="E42" s="6" t="s">
        <v>29</v>
      </c>
      <c r="F42" s="27" t="s">
        <v>983</v>
      </c>
      <c r="G42" s="7">
        <v>15</v>
      </c>
      <c r="H42" s="8">
        <v>440</v>
      </c>
      <c r="I42" s="8" t="s">
        <v>1564</v>
      </c>
      <c r="J42" s="139" t="s">
        <v>1565</v>
      </c>
      <c r="K42" s="6"/>
      <c r="M42" s="10"/>
      <c r="N42" s="10"/>
    </row>
    <row r="43" spans="2:14" ht="20.100000000000001" customHeight="1">
      <c r="B43" s="6">
        <v>36</v>
      </c>
      <c r="C43" s="27" t="s">
        <v>984</v>
      </c>
      <c r="D43" s="6" t="s">
        <v>6</v>
      </c>
      <c r="E43" s="6" t="s">
        <v>334</v>
      </c>
      <c r="F43" s="27" t="s">
        <v>335</v>
      </c>
      <c r="G43" s="7">
        <v>15</v>
      </c>
      <c r="H43" s="8">
        <v>345.3</v>
      </c>
      <c r="I43" s="8" t="s">
        <v>1564</v>
      </c>
      <c r="J43" s="139" t="s">
        <v>1565</v>
      </c>
      <c r="K43" s="6"/>
      <c r="M43" s="10"/>
      <c r="N43" s="10"/>
    </row>
    <row r="44" spans="2:14" ht="20.100000000000001" customHeight="1">
      <c r="B44" s="6">
        <v>37</v>
      </c>
      <c r="C44" s="27" t="s">
        <v>985</v>
      </c>
      <c r="D44" s="6" t="s">
        <v>6</v>
      </c>
      <c r="E44" s="6" t="s">
        <v>334</v>
      </c>
      <c r="F44" s="27" t="s">
        <v>336</v>
      </c>
      <c r="G44" s="7">
        <v>12</v>
      </c>
      <c r="H44" s="8">
        <v>289</v>
      </c>
      <c r="I44" s="8" t="s">
        <v>1564</v>
      </c>
      <c r="J44" s="139" t="s">
        <v>1565</v>
      </c>
      <c r="K44" s="6"/>
      <c r="M44" s="10"/>
      <c r="N44" s="10"/>
    </row>
    <row r="45" spans="2:14" ht="20.100000000000001" customHeight="1">
      <c r="B45" s="6">
        <v>38</v>
      </c>
      <c r="C45" s="27" t="s">
        <v>986</v>
      </c>
      <c r="D45" s="6" t="s">
        <v>6</v>
      </c>
      <c r="E45" s="6" t="s">
        <v>334</v>
      </c>
      <c r="F45" s="27" t="s">
        <v>337</v>
      </c>
      <c r="G45" s="7">
        <v>9</v>
      </c>
      <c r="H45" s="8">
        <v>421.5</v>
      </c>
      <c r="I45" s="8" t="s">
        <v>1564</v>
      </c>
      <c r="J45" s="139" t="s">
        <v>1565</v>
      </c>
      <c r="K45" s="6"/>
      <c r="M45" s="10"/>
      <c r="N45" s="10"/>
    </row>
    <row r="46" spans="2:14" ht="20.100000000000001" customHeight="1">
      <c r="B46" s="6">
        <v>39</v>
      </c>
      <c r="C46" s="27" t="s">
        <v>987</v>
      </c>
      <c r="D46" s="6" t="s">
        <v>6</v>
      </c>
      <c r="E46" s="6" t="s">
        <v>334</v>
      </c>
      <c r="F46" s="27" t="s">
        <v>338</v>
      </c>
      <c r="G46" s="7">
        <v>6</v>
      </c>
      <c r="H46" s="8">
        <v>193.4</v>
      </c>
      <c r="I46" s="8" t="s">
        <v>1564</v>
      </c>
      <c r="J46" s="139" t="s">
        <v>1565</v>
      </c>
      <c r="K46" s="6"/>
      <c r="M46" s="10"/>
      <c r="N46" s="10"/>
    </row>
    <row r="47" spans="2:14" ht="20.100000000000001" customHeight="1">
      <c r="B47" s="6">
        <v>40</v>
      </c>
      <c r="C47" s="112" t="s">
        <v>988</v>
      </c>
      <c r="D47" s="111" t="s">
        <v>6</v>
      </c>
      <c r="E47" s="111" t="s">
        <v>340</v>
      </c>
      <c r="F47" s="112" t="s">
        <v>343</v>
      </c>
      <c r="G47" s="108">
        <v>2</v>
      </c>
      <c r="H47" s="140">
        <v>64.5</v>
      </c>
      <c r="I47" s="140" t="s">
        <v>1564</v>
      </c>
      <c r="J47" s="141" t="s">
        <v>1565</v>
      </c>
      <c r="K47" s="111" t="s">
        <v>1567</v>
      </c>
      <c r="M47" s="10"/>
      <c r="N47" s="10"/>
    </row>
    <row r="48" spans="2:14" ht="20.100000000000001" customHeight="1">
      <c r="B48" s="6">
        <v>41</v>
      </c>
      <c r="C48" s="27" t="s">
        <v>989</v>
      </c>
      <c r="D48" s="6" t="s">
        <v>6</v>
      </c>
      <c r="E48" s="6" t="s">
        <v>340</v>
      </c>
      <c r="F48" s="27" t="s">
        <v>344</v>
      </c>
      <c r="G48" s="7">
        <v>6</v>
      </c>
      <c r="H48" s="8">
        <v>109.8</v>
      </c>
      <c r="I48" s="8" t="s">
        <v>1564</v>
      </c>
      <c r="J48" s="139" t="s">
        <v>1565</v>
      </c>
      <c r="K48" s="6"/>
      <c r="M48" s="10"/>
      <c r="N48" s="10"/>
    </row>
    <row r="49" spans="2:14" ht="20.100000000000001" customHeight="1">
      <c r="B49" s="6">
        <v>42</v>
      </c>
      <c r="C49" s="27" t="s">
        <v>990</v>
      </c>
      <c r="D49" s="6" t="s">
        <v>6</v>
      </c>
      <c r="E49" s="6" t="s">
        <v>340</v>
      </c>
      <c r="F49" s="27" t="s">
        <v>345</v>
      </c>
      <c r="G49" s="7">
        <v>12</v>
      </c>
      <c r="H49" s="8">
        <v>260.89999999999998</v>
      </c>
      <c r="I49" s="8" t="s">
        <v>1564</v>
      </c>
      <c r="J49" s="139" t="s">
        <v>1565</v>
      </c>
      <c r="K49" s="6"/>
      <c r="M49" s="10"/>
      <c r="N49" s="10"/>
    </row>
    <row r="50" spans="2:14" ht="20.100000000000001" customHeight="1">
      <c r="B50" s="6">
        <v>43</v>
      </c>
      <c r="C50" s="42" t="s">
        <v>991</v>
      </c>
      <c r="D50" s="44" t="s">
        <v>6</v>
      </c>
      <c r="E50" s="44" t="s">
        <v>339</v>
      </c>
      <c r="F50" s="42" t="s">
        <v>992</v>
      </c>
      <c r="G50" s="43">
        <v>72</v>
      </c>
      <c r="H50" s="55">
        <v>1920</v>
      </c>
      <c r="I50" s="8" t="s">
        <v>1564</v>
      </c>
      <c r="J50" s="139" t="s">
        <v>1565</v>
      </c>
      <c r="K50" s="44" t="s">
        <v>993</v>
      </c>
      <c r="M50" s="10"/>
      <c r="N50" s="10"/>
    </row>
    <row r="51" spans="2:14" ht="20.100000000000001" customHeight="1">
      <c r="B51" s="6">
        <v>44</v>
      </c>
      <c r="C51" s="27" t="s">
        <v>994</v>
      </c>
      <c r="D51" s="6" t="s">
        <v>6</v>
      </c>
      <c r="E51" s="6" t="s">
        <v>339</v>
      </c>
      <c r="F51" s="27" t="s">
        <v>346</v>
      </c>
      <c r="G51" s="7">
        <v>9</v>
      </c>
      <c r="H51" s="8">
        <v>208</v>
      </c>
      <c r="I51" s="8" t="s">
        <v>1564</v>
      </c>
      <c r="J51" s="139" t="s">
        <v>1565</v>
      </c>
      <c r="K51" s="6"/>
      <c r="M51" s="10"/>
      <c r="N51" s="10"/>
    </row>
    <row r="52" spans="2:14" ht="20.100000000000001" customHeight="1">
      <c r="B52" s="6">
        <v>45</v>
      </c>
      <c r="C52" s="27" t="s">
        <v>995</v>
      </c>
      <c r="D52" s="6" t="s">
        <v>6</v>
      </c>
      <c r="E52" s="6" t="s">
        <v>339</v>
      </c>
      <c r="F52" s="27" t="s">
        <v>347</v>
      </c>
      <c r="G52" s="7">
        <v>22</v>
      </c>
      <c r="H52" s="8">
        <v>540</v>
      </c>
      <c r="I52" s="8" t="s">
        <v>1564</v>
      </c>
      <c r="J52" s="139" t="s">
        <v>1565</v>
      </c>
      <c r="K52" s="6"/>
      <c r="M52" s="10"/>
      <c r="N52" s="10"/>
    </row>
    <row r="53" spans="2:14" ht="20.100000000000001" customHeight="1">
      <c r="B53" s="6">
        <v>46</v>
      </c>
      <c r="C53" s="27" t="s">
        <v>996</v>
      </c>
      <c r="D53" s="6" t="s">
        <v>6</v>
      </c>
      <c r="E53" s="6" t="s">
        <v>339</v>
      </c>
      <c r="F53" s="27" t="s">
        <v>997</v>
      </c>
      <c r="G53" s="7">
        <v>17</v>
      </c>
      <c r="H53" s="8">
        <v>287</v>
      </c>
      <c r="I53" s="8" t="s">
        <v>1564</v>
      </c>
      <c r="J53" s="139" t="s">
        <v>1565</v>
      </c>
      <c r="K53" s="6"/>
      <c r="M53" s="10"/>
      <c r="N53" s="10"/>
    </row>
    <row r="54" spans="2:14" ht="20.100000000000001" customHeight="1">
      <c r="B54" s="6">
        <v>47</v>
      </c>
      <c r="C54" s="27" t="s">
        <v>998</v>
      </c>
      <c r="D54" s="6" t="s">
        <v>6</v>
      </c>
      <c r="E54" s="6" t="s">
        <v>339</v>
      </c>
      <c r="F54" s="27" t="s">
        <v>348</v>
      </c>
      <c r="G54" s="7">
        <v>29</v>
      </c>
      <c r="H54" s="8">
        <v>1592</v>
      </c>
      <c r="I54" s="8" t="s">
        <v>1564</v>
      </c>
      <c r="J54" s="139" t="s">
        <v>1565</v>
      </c>
      <c r="K54" s="6"/>
      <c r="M54" s="10"/>
      <c r="N54" s="10"/>
    </row>
    <row r="55" spans="2:14" ht="20.100000000000001" customHeight="1">
      <c r="B55" s="6">
        <v>48</v>
      </c>
      <c r="C55" s="27" t="s">
        <v>999</v>
      </c>
      <c r="D55" s="6" t="s">
        <v>6</v>
      </c>
      <c r="E55" s="6" t="s">
        <v>339</v>
      </c>
      <c r="F55" s="27" t="s">
        <v>349</v>
      </c>
      <c r="G55" s="7">
        <v>5</v>
      </c>
      <c r="H55" s="8">
        <v>63.25</v>
      </c>
      <c r="I55" s="8" t="s">
        <v>1564</v>
      </c>
      <c r="J55" s="139" t="s">
        <v>1565</v>
      </c>
      <c r="K55" s="6"/>
      <c r="M55" s="10"/>
      <c r="N55" s="10"/>
    </row>
    <row r="56" spans="2:14" ht="20.100000000000001" customHeight="1">
      <c r="B56" s="6">
        <v>49</v>
      </c>
      <c r="C56" s="27" t="s">
        <v>1000</v>
      </c>
      <c r="D56" s="6" t="s">
        <v>6</v>
      </c>
      <c r="E56" s="6" t="s">
        <v>339</v>
      </c>
      <c r="F56" s="27" t="s">
        <v>350</v>
      </c>
      <c r="G56" s="7">
        <v>6</v>
      </c>
      <c r="H56" s="8">
        <v>75.900000000000006</v>
      </c>
      <c r="I56" s="8" t="s">
        <v>1564</v>
      </c>
      <c r="J56" s="139" t="s">
        <v>1565</v>
      </c>
      <c r="K56" s="6"/>
      <c r="M56" s="10"/>
      <c r="N56" s="10"/>
    </row>
    <row r="57" spans="2:14" ht="20.100000000000001" customHeight="1">
      <c r="B57" s="6">
        <v>50</v>
      </c>
      <c r="C57" s="112" t="s">
        <v>1001</v>
      </c>
      <c r="D57" s="111" t="s">
        <v>6</v>
      </c>
      <c r="E57" s="111" t="s">
        <v>339</v>
      </c>
      <c r="F57" s="112" t="s">
        <v>351</v>
      </c>
      <c r="G57" s="108">
        <v>41</v>
      </c>
      <c r="H57" s="140">
        <v>63.25</v>
      </c>
      <c r="I57" s="140" t="s">
        <v>1564</v>
      </c>
      <c r="J57" s="141" t="s">
        <v>1565</v>
      </c>
      <c r="K57" s="111" t="s">
        <v>1567</v>
      </c>
      <c r="M57" s="10"/>
      <c r="N57" s="10"/>
    </row>
    <row r="58" spans="2:14" ht="20.100000000000001" customHeight="1">
      <c r="B58" s="6">
        <v>51</v>
      </c>
      <c r="C58" s="27" t="s">
        <v>1002</v>
      </c>
      <c r="D58" s="6" t="s">
        <v>6</v>
      </c>
      <c r="E58" s="6" t="s">
        <v>339</v>
      </c>
      <c r="F58" s="27" t="s">
        <v>352</v>
      </c>
      <c r="G58" s="7">
        <v>5</v>
      </c>
      <c r="H58" s="8">
        <v>770</v>
      </c>
      <c r="I58" s="8" t="s">
        <v>1564</v>
      </c>
      <c r="J58" s="139" t="s">
        <v>1565</v>
      </c>
      <c r="K58" s="6"/>
      <c r="M58" s="10"/>
      <c r="N58" s="10"/>
    </row>
    <row r="59" spans="2:14" ht="20.100000000000001" customHeight="1">
      <c r="B59" s="6">
        <v>52</v>
      </c>
      <c r="C59" s="27" t="s">
        <v>1003</v>
      </c>
      <c r="D59" s="6" t="s">
        <v>6</v>
      </c>
      <c r="E59" s="6" t="s">
        <v>339</v>
      </c>
      <c r="F59" s="27" t="s">
        <v>353</v>
      </c>
      <c r="G59" s="7">
        <v>15</v>
      </c>
      <c r="H59" s="8">
        <v>372.4</v>
      </c>
      <c r="I59" s="8" t="s">
        <v>1564</v>
      </c>
      <c r="J59" s="139" t="s">
        <v>1565</v>
      </c>
      <c r="K59" s="6"/>
      <c r="M59" s="10"/>
      <c r="N59" s="10"/>
    </row>
    <row r="60" spans="2:14" ht="20.100000000000001" customHeight="1">
      <c r="B60" s="6">
        <v>53</v>
      </c>
      <c r="C60" s="27" t="s">
        <v>1004</v>
      </c>
      <c r="D60" s="6" t="s">
        <v>6</v>
      </c>
      <c r="E60" s="6" t="s">
        <v>339</v>
      </c>
      <c r="F60" s="27" t="s">
        <v>354</v>
      </c>
      <c r="G60" s="7">
        <v>3</v>
      </c>
      <c r="H60" s="8">
        <v>64.8</v>
      </c>
      <c r="I60" s="8" t="s">
        <v>1564</v>
      </c>
      <c r="J60" s="139" t="s">
        <v>1565</v>
      </c>
      <c r="K60" s="6"/>
      <c r="M60" s="10"/>
      <c r="N60" s="10"/>
    </row>
    <row r="61" spans="2:14" ht="20.100000000000001" customHeight="1">
      <c r="B61" s="6">
        <v>54</v>
      </c>
      <c r="C61" s="27" t="s">
        <v>1005</v>
      </c>
      <c r="D61" s="6" t="s">
        <v>6</v>
      </c>
      <c r="E61" s="6" t="s">
        <v>339</v>
      </c>
      <c r="F61" s="27" t="s">
        <v>355</v>
      </c>
      <c r="G61" s="7">
        <v>3</v>
      </c>
      <c r="H61" s="8">
        <v>64.5</v>
      </c>
      <c r="I61" s="8" t="s">
        <v>1564</v>
      </c>
      <c r="J61" s="139" t="s">
        <v>1565</v>
      </c>
      <c r="K61" s="6"/>
      <c r="M61" s="10"/>
      <c r="N61" s="10"/>
    </row>
    <row r="62" spans="2:14" ht="20.100000000000001" customHeight="1">
      <c r="B62" s="6">
        <v>55</v>
      </c>
      <c r="C62" s="27" t="s">
        <v>1006</v>
      </c>
      <c r="D62" s="6" t="s">
        <v>6</v>
      </c>
      <c r="E62" s="6" t="s">
        <v>339</v>
      </c>
      <c r="F62" s="27" t="s">
        <v>356</v>
      </c>
      <c r="G62" s="7">
        <v>3</v>
      </c>
      <c r="H62" s="8">
        <v>67.099999999999994</v>
      </c>
      <c r="I62" s="8" t="s">
        <v>1564</v>
      </c>
      <c r="J62" s="139" t="s">
        <v>1565</v>
      </c>
      <c r="K62" s="6"/>
      <c r="M62" s="10"/>
      <c r="N62" s="10"/>
    </row>
    <row r="63" spans="2:14" ht="20.100000000000001" customHeight="1">
      <c r="B63" s="6">
        <v>56</v>
      </c>
      <c r="C63" s="112" t="s">
        <v>1007</v>
      </c>
      <c r="D63" s="111" t="s">
        <v>6</v>
      </c>
      <c r="E63" s="111" t="s">
        <v>339</v>
      </c>
      <c r="F63" s="112" t="s">
        <v>357</v>
      </c>
      <c r="G63" s="108">
        <v>4</v>
      </c>
      <c r="H63" s="140">
        <v>70.400000000000006</v>
      </c>
      <c r="I63" s="140" t="s">
        <v>1564</v>
      </c>
      <c r="J63" s="141" t="s">
        <v>1565</v>
      </c>
      <c r="K63" s="111" t="s">
        <v>1567</v>
      </c>
      <c r="M63" s="10"/>
      <c r="N63" s="10"/>
    </row>
    <row r="64" spans="2:14" ht="20.100000000000001" customHeight="1">
      <c r="B64" s="6">
        <v>57</v>
      </c>
      <c r="C64" s="27" t="s">
        <v>1008</v>
      </c>
      <c r="D64" s="6" t="s">
        <v>6</v>
      </c>
      <c r="E64" s="6" t="s">
        <v>339</v>
      </c>
      <c r="F64" s="27" t="s">
        <v>358</v>
      </c>
      <c r="G64" s="7">
        <v>3</v>
      </c>
      <c r="H64" s="8">
        <v>67.8</v>
      </c>
      <c r="I64" s="8" t="s">
        <v>1564</v>
      </c>
      <c r="J64" s="139" t="s">
        <v>1565</v>
      </c>
      <c r="K64" s="6"/>
      <c r="M64" s="10"/>
      <c r="N64" s="10"/>
    </row>
    <row r="65" spans="2:14" ht="20.100000000000001" customHeight="1">
      <c r="B65" s="6">
        <v>58</v>
      </c>
      <c r="C65" s="27" t="s">
        <v>1009</v>
      </c>
      <c r="D65" s="6" t="s">
        <v>6</v>
      </c>
      <c r="E65" s="6" t="s">
        <v>339</v>
      </c>
      <c r="F65" s="27" t="s">
        <v>359</v>
      </c>
      <c r="G65" s="7">
        <v>2</v>
      </c>
      <c r="H65" s="8">
        <v>65.8</v>
      </c>
      <c r="I65" s="8" t="s">
        <v>1564</v>
      </c>
      <c r="J65" s="139" t="s">
        <v>1565</v>
      </c>
      <c r="K65" s="6"/>
      <c r="M65" s="10"/>
      <c r="N65" s="10"/>
    </row>
    <row r="66" spans="2:14" ht="20.100000000000001" customHeight="1">
      <c r="B66" s="6">
        <v>59</v>
      </c>
      <c r="C66" s="27" t="s">
        <v>1334</v>
      </c>
      <c r="D66" s="6" t="s">
        <v>6</v>
      </c>
      <c r="E66" s="6" t="s">
        <v>339</v>
      </c>
      <c r="F66" s="27" t="s">
        <v>360</v>
      </c>
      <c r="G66" s="7">
        <v>11</v>
      </c>
      <c r="H66" s="8">
        <v>253.1</v>
      </c>
      <c r="I66" s="8" t="s">
        <v>1564</v>
      </c>
      <c r="J66" s="139" t="s">
        <v>1565</v>
      </c>
      <c r="K66" s="6"/>
      <c r="M66" s="10"/>
      <c r="N66" s="10"/>
    </row>
    <row r="67" spans="2:14" ht="20.100000000000001" customHeight="1">
      <c r="B67" s="6">
        <v>60</v>
      </c>
      <c r="C67" s="27" t="s">
        <v>1010</v>
      </c>
      <c r="D67" s="6" t="s">
        <v>6</v>
      </c>
      <c r="E67" s="6" t="s">
        <v>339</v>
      </c>
      <c r="F67" s="27" t="s">
        <v>361</v>
      </c>
      <c r="G67" s="7">
        <v>6</v>
      </c>
      <c r="H67" s="8">
        <v>157</v>
      </c>
      <c r="I67" s="8" t="s">
        <v>1564</v>
      </c>
      <c r="J67" s="139" t="s">
        <v>1565</v>
      </c>
      <c r="K67" s="6"/>
      <c r="M67" s="10"/>
      <c r="N67" s="10"/>
    </row>
    <row r="68" spans="2:14" ht="20.100000000000001" customHeight="1">
      <c r="B68" s="6">
        <v>61</v>
      </c>
      <c r="C68" s="27" t="s">
        <v>1011</v>
      </c>
      <c r="D68" s="6" t="s">
        <v>6</v>
      </c>
      <c r="E68" s="6" t="s">
        <v>339</v>
      </c>
      <c r="F68" s="27" t="s">
        <v>362</v>
      </c>
      <c r="G68" s="7">
        <v>6</v>
      </c>
      <c r="H68" s="8">
        <v>132.5</v>
      </c>
      <c r="I68" s="8" t="s">
        <v>1564</v>
      </c>
      <c r="J68" s="139" t="s">
        <v>1565</v>
      </c>
      <c r="K68" s="6"/>
      <c r="M68" s="10"/>
      <c r="N68" s="10"/>
    </row>
    <row r="69" spans="2:14" ht="20.100000000000001" customHeight="1">
      <c r="B69" s="6">
        <v>62</v>
      </c>
      <c r="C69" s="27" t="s">
        <v>1012</v>
      </c>
      <c r="D69" s="6" t="s">
        <v>6</v>
      </c>
      <c r="E69" s="6" t="s">
        <v>339</v>
      </c>
      <c r="F69" s="27" t="s">
        <v>363</v>
      </c>
      <c r="G69" s="7">
        <v>3</v>
      </c>
      <c r="H69" s="8">
        <v>63.5</v>
      </c>
      <c r="I69" s="8" t="s">
        <v>1564</v>
      </c>
      <c r="J69" s="139" t="s">
        <v>1565</v>
      </c>
      <c r="K69" s="6"/>
      <c r="M69" s="10"/>
      <c r="N69" s="10"/>
    </row>
    <row r="70" spans="2:14" ht="20.100000000000001" customHeight="1">
      <c r="B70" s="6">
        <v>63</v>
      </c>
      <c r="C70" s="27" t="s">
        <v>1013</v>
      </c>
      <c r="D70" s="6" t="s">
        <v>6</v>
      </c>
      <c r="E70" s="6" t="s">
        <v>339</v>
      </c>
      <c r="F70" s="27" t="s">
        <v>364</v>
      </c>
      <c r="G70" s="7">
        <v>3</v>
      </c>
      <c r="H70" s="8">
        <v>60.5</v>
      </c>
      <c r="I70" s="8" t="s">
        <v>1564</v>
      </c>
      <c r="J70" s="139" t="s">
        <v>1565</v>
      </c>
      <c r="K70" s="6"/>
      <c r="M70" s="10"/>
      <c r="N70" s="10"/>
    </row>
    <row r="71" spans="2:14" ht="20.100000000000001" customHeight="1">
      <c r="B71" s="6">
        <v>64</v>
      </c>
      <c r="C71" s="27" t="s">
        <v>1335</v>
      </c>
      <c r="D71" s="6" t="s">
        <v>6</v>
      </c>
      <c r="E71" s="6" t="s">
        <v>339</v>
      </c>
      <c r="F71" s="27" t="s">
        <v>365</v>
      </c>
      <c r="G71" s="7">
        <v>6</v>
      </c>
      <c r="H71" s="8">
        <v>125</v>
      </c>
      <c r="I71" s="8" t="s">
        <v>1564</v>
      </c>
      <c r="J71" s="139" t="s">
        <v>1565</v>
      </c>
      <c r="K71" s="6"/>
      <c r="M71" s="10"/>
      <c r="N71" s="10"/>
    </row>
    <row r="72" spans="2:14" ht="20.100000000000001" customHeight="1">
      <c r="B72" s="6">
        <v>65</v>
      </c>
      <c r="C72" s="27" t="s">
        <v>1014</v>
      </c>
      <c r="D72" s="6" t="s">
        <v>6</v>
      </c>
      <c r="E72" s="6" t="s">
        <v>339</v>
      </c>
      <c r="F72" s="27" t="s">
        <v>366</v>
      </c>
      <c r="G72" s="7">
        <v>2</v>
      </c>
      <c r="H72" s="8">
        <v>58.5</v>
      </c>
      <c r="I72" s="8" t="s">
        <v>1564</v>
      </c>
      <c r="J72" s="139" t="s">
        <v>1565</v>
      </c>
      <c r="K72" s="6"/>
      <c r="M72" s="10"/>
      <c r="N72" s="10"/>
    </row>
    <row r="73" spans="2:14" ht="20.100000000000001" customHeight="1">
      <c r="B73" s="6">
        <v>66</v>
      </c>
      <c r="C73" s="27" t="s">
        <v>1015</v>
      </c>
      <c r="D73" s="6" t="s">
        <v>6</v>
      </c>
      <c r="E73" s="6" t="s">
        <v>339</v>
      </c>
      <c r="F73" s="27" t="s">
        <v>367</v>
      </c>
      <c r="G73" s="7">
        <v>2</v>
      </c>
      <c r="H73" s="8">
        <v>61.5</v>
      </c>
      <c r="I73" s="8" t="s">
        <v>1564</v>
      </c>
      <c r="J73" s="139" t="s">
        <v>1565</v>
      </c>
      <c r="K73" s="6"/>
      <c r="M73" s="10"/>
      <c r="N73" s="10"/>
    </row>
    <row r="74" spans="2:14" ht="20.100000000000001" customHeight="1">
      <c r="B74" s="6">
        <v>67</v>
      </c>
      <c r="C74" s="27" t="s">
        <v>1016</v>
      </c>
      <c r="D74" s="6" t="s">
        <v>6</v>
      </c>
      <c r="E74" s="6" t="s">
        <v>339</v>
      </c>
      <c r="F74" s="27" t="s">
        <v>368</v>
      </c>
      <c r="G74" s="7">
        <v>3</v>
      </c>
      <c r="H74" s="8">
        <v>53.6</v>
      </c>
      <c r="I74" s="8" t="s">
        <v>1564</v>
      </c>
      <c r="J74" s="139" t="s">
        <v>1565</v>
      </c>
      <c r="K74" s="6"/>
      <c r="M74" s="10"/>
      <c r="N74" s="10"/>
    </row>
    <row r="75" spans="2:14" ht="20.100000000000001" customHeight="1">
      <c r="B75" s="6">
        <v>68</v>
      </c>
      <c r="C75" s="27" t="s">
        <v>1017</v>
      </c>
      <c r="D75" s="6" t="s">
        <v>6</v>
      </c>
      <c r="E75" s="6" t="s">
        <v>339</v>
      </c>
      <c r="F75" s="27" t="s">
        <v>369</v>
      </c>
      <c r="G75" s="7">
        <v>3</v>
      </c>
      <c r="H75" s="8">
        <v>66.099999999999994</v>
      </c>
      <c r="I75" s="8" t="s">
        <v>1564</v>
      </c>
      <c r="J75" s="139" t="s">
        <v>1565</v>
      </c>
      <c r="K75" s="6"/>
      <c r="M75" s="10"/>
      <c r="N75" s="10"/>
    </row>
    <row r="76" spans="2:14" ht="20.100000000000001" customHeight="1">
      <c r="B76" s="6">
        <v>69</v>
      </c>
      <c r="C76" s="27" t="s">
        <v>1018</v>
      </c>
      <c r="D76" s="6" t="s">
        <v>6</v>
      </c>
      <c r="E76" s="6" t="s">
        <v>339</v>
      </c>
      <c r="F76" s="27" t="s">
        <v>370</v>
      </c>
      <c r="G76" s="7">
        <v>3</v>
      </c>
      <c r="H76" s="8">
        <v>59.8</v>
      </c>
      <c r="I76" s="8" t="s">
        <v>1564</v>
      </c>
      <c r="J76" s="139" t="s">
        <v>1565</v>
      </c>
      <c r="K76" s="6"/>
      <c r="M76" s="10"/>
      <c r="N76" s="10"/>
    </row>
    <row r="77" spans="2:14" ht="20.100000000000001" customHeight="1">
      <c r="B77" s="6">
        <v>70</v>
      </c>
      <c r="C77" s="27" t="s">
        <v>1019</v>
      </c>
      <c r="D77" s="6" t="s">
        <v>6</v>
      </c>
      <c r="E77" s="6" t="s">
        <v>339</v>
      </c>
      <c r="F77" s="27" t="s">
        <v>371</v>
      </c>
      <c r="G77" s="7">
        <v>5</v>
      </c>
      <c r="H77" s="8">
        <v>140.5</v>
      </c>
      <c r="I77" s="8" t="s">
        <v>1564</v>
      </c>
      <c r="J77" s="139" t="s">
        <v>1565</v>
      </c>
      <c r="K77" s="6"/>
      <c r="M77" s="10"/>
      <c r="N77" s="10"/>
    </row>
    <row r="78" spans="2:14" ht="20.100000000000001" customHeight="1">
      <c r="B78" s="6">
        <v>71</v>
      </c>
      <c r="C78" s="27" t="s">
        <v>1020</v>
      </c>
      <c r="D78" s="6" t="s">
        <v>6</v>
      </c>
      <c r="E78" s="6" t="s">
        <v>339</v>
      </c>
      <c r="F78" s="27" t="s">
        <v>372</v>
      </c>
      <c r="G78" s="7">
        <v>2</v>
      </c>
      <c r="H78" s="8">
        <v>68.099999999999994</v>
      </c>
      <c r="I78" s="8" t="s">
        <v>1564</v>
      </c>
      <c r="J78" s="139" t="s">
        <v>1565</v>
      </c>
      <c r="K78" s="6"/>
      <c r="M78" s="10"/>
      <c r="N78" s="10"/>
    </row>
    <row r="79" spans="2:14" ht="20.100000000000001" customHeight="1">
      <c r="B79" s="6">
        <v>72</v>
      </c>
      <c r="C79" s="27" t="s">
        <v>1021</v>
      </c>
      <c r="D79" s="6" t="s">
        <v>6</v>
      </c>
      <c r="E79" s="6" t="s">
        <v>339</v>
      </c>
      <c r="F79" s="27" t="s">
        <v>373</v>
      </c>
      <c r="G79" s="7">
        <v>3</v>
      </c>
      <c r="H79" s="8">
        <v>69.099999999999994</v>
      </c>
      <c r="I79" s="8" t="s">
        <v>1564</v>
      </c>
      <c r="J79" s="139" t="s">
        <v>1565</v>
      </c>
      <c r="K79" s="6"/>
      <c r="M79" s="10"/>
      <c r="N79" s="10"/>
    </row>
    <row r="80" spans="2:14" ht="20.100000000000001" customHeight="1">
      <c r="B80" s="6">
        <v>73</v>
      </c>
      <c r="C80" s="27" t="s">
        <v>1022</v>
      </c>
      <c r="D80" s="6" t="s">
        <v>6</v>
      </c>
      <c r="E80" s="6" t="s">
        <v>339</v>
      </c>
      <c r="F80" s="27" t="s">
        <v>374</v>
      </c>
      <c r="G80" s="7">
        <v>2</v>
      </c>
      <c r="H80" s="8">
        <v>66.8</v>
      </c>
      <c r="I80" s="8" t="s">
        <v>1564</v>
      </c>
      <c r="J80" s="139" t="s">
        <v>1565</v>
      </c>
      <c r="K80" s="6"/>
      <c r="M80" s="10"/>
      <c r="N80" s="10"/>
    </row>
    <row r="81" spans="2:14" ht="20.100000000000001" customHeight="1">
      <c r="B81" s="6">
        <v>74</v>
      </c>
      <c r="C81" s="27" t="s">
        <v>1023</v>
      </c>
      <c r="D81" s="6" t="s">
        <v>6</v>
      </c>
      <c r="E81" s="6" t="s">
        <v>339</v>
      </c>
      <c r="F81" s="27" t="s">
        <v>375</v>
      </c>
      <c r="G81" s="7">
        <v>4</v>
      </c>
      <c r="H81" s="8">
        <v>129</v>
      </c>
      <c r="I81" s="8" t="s">
        <v>1564</v>
      </c>
      <c r="J81" s="139" t="s">
        <v>1565</v>
      </c>
      <c r="K81" s="6"/>
      <c r="M81" s="10"/>
      <c r="N81" s="10"/>
    </row>
    <row r="82" spans="2:14" ht="20.100000000000001" customHeight="1">
      <c r="B82" s="6">
        <v>75</v>
      </c>
      <c r="C82" s="27" t="s">
        <v>1024</v>
      </c>
      <c r="D82" s="6" t="s">
        <v>6</v>
      </c>
      <c r="E82" s="6" t="s">
        <v>341</v>
      </c>
      <c r="F82" s="27" t="s">
        <v>376</v>
      </c>
      <c r="G82" s="7">
        <v>11</v>
      </c>
      <c r="H82" s="8">
        <v>139.15</v>
      </c>
      <c r="I82" s="8" t="s">
        <v>1564</v>
      </c>
      <c r="J82" s="139" t="s">
        <v>1565</v>
      </c>
      <c r="K82" s="6"/>
      <c r="M82" s="10"/>
      <c r="N82" s="10"/>
    </row>
    <row r="83" spans="2:14" ht="20.100000000000001" customHeight="1">
      <c r="B83" s="6">
        <v>76</v>
      </c>
      <c r="C83" s="112" t="s">
        <v>1025</v>
      </c>
      <c r="D83" s="111" t="s">
        <v>6</v>
      </c>
      <c r="E83" s="111" t="s">
        <v>341</v>
      </c>
      <c r="F83" s="112" t="s">
        <v>377</v>
      </c>
      <c r="G83" s="108">
        <v>9</v>
      </c>
      <c r="H83" s="140">
        <v>289</v>
      </c>
      <c r="I83" s="140" t="s">
        <v>1564</v>
      </c>
      <c r="J83" s="141" t="s">
        <v>1565</v>
      </c>
      <c r="K83" s="111" t="s">
        <v>1567</v>
      </c>
      <c r="M83" s="10"/>
      <c r="N83" s="10"/>
    </row>
    <row r="84" spans="2:14" ht="20.100000000000001" customHeight="1">
      <c r="B84" s="6">
        <v>77</v>
      </c>
      <c r="C84" s="112" t="s">
        <v>1026</v>
      </c>
      <c r="D84" s="111" t="s">
        <v>6</v>
      </c>
      <c r="E84" s="111" t="s">
        <v>341</v>
      </c>
      <c r="F84" s="112" t="s">
        <v>378</v>
      </c>
      <c r="G84" s="108">
        <v>2</v>
      </c>
      <c r="H84" s="140">
        <v>66.099999999999994</v>
      </c>
      <c r="I84" s="140" t="s">
        <v>1564</v>
      </c>
      <c r="J84" s="141" t="s">
        <v>1565</v>
      </c>
      <c r="K84" s="111" t="s">
        <v>1567</v>
      </c>
      <c r="M84" s="10"/>
      <c r="N84" s="10"/>
    </row>
    <row r="85" spans="2:14" ht="20.100000000000001" customHeight="1">
      <c r="B85" s="6">
        <v>78</v>
      </c>
      <c r="C85" s="27" t="s">
        <v>1027</v>
      </c>
      <c r="D85" s="6" t="s">
        <v>6</v>
      </c>
      <c r="E85" s="6" t="s">
        <v>341</v>
      </c>
      <c r="F85" s="27" t="s">
        <v>379</v>
      </c>
      <c r="G85" s="7">
        <v>2</v>
      </c>
      <c r="H85" s="8">
        <v>66.099999999999994</v>
      </c>
      <c r="I85" s="8" t="s">
        <v>1564</v>
      </c>
      <c r="J85" s="139" t="s">
        <v>1565</v>
      </c>
      <c r="K85" s="6"/>
      <c r="M85" s="10"/>
      <c r="N85" s="10"/>
    </row>
    <row r="86" spans="2:14" ht="20.100000000000001" customHeight="1">
      <c r="B86" s="6">
        <v>79</v>
      </c>
      <c r="C86" s="27" t="s">
        <v>1028</v>
      </c>
      <c r="D86" s="6" t="s">
        <v>6</v>
      </c>
      <c r="E86" s="6" t="s">
        <v>341</v>
      </c>
      <c r="F86" s="27" t="s">
        <v>380</v>
      </c>
      <c r="G86" s="7">
        <v>8</v>
      </c>
      <c r="H86" s="8">
        <v>211.6</v>
      </c>
      <c r="I86" s="8" t="s">
        <v>1564</v>
      </c>
      <c r="J86" s="139" t="s">
        <v>1565</v>
      </c>
      <c r="K86" s="6"/>
      <c r="M86" s="10"/>
      <c r="N86" s="10"/>
    </row>
    <row r="87" spans="2:14" ht="20.100000000000001" customHeight="1">
      <c r="B87" s="6">
        <v>80</v>
      </c>
      <c r="C87" s="27" t="s">
        <v>1029</v>
      </c>
      <c r="D87" s="6" t="s">
        <v>6</v>
      </c>
      <c r="E87" s="6" t="s">
        <v>342</v>
      </c>
      <c r="F87" s="27" t="s">
        <v>381</v>
      </c>
      <c r="G87" s="7">
        <v>89</v>
      </c>
      <c r="H87" s="8">
        <v>2798</v>
      </c>
      <c r="I87" s="8" t="s">
        <v>1564</v>
      </c>
      <c r="J87" s="139" t="s">
        <v>1565</v>
      </c>
      <c r="K87" s="6"/>
      <c r="M87" s="10"/>
      <c r="N87" s="10"/>
    </row>
    <row r="88" spans="2:14" ht="20.100000000000001" customHeight="1">
      <c r="B88" s="6">
        <v>81</v>
      </c>
      <c r="C88" s="27" t="s">
        <v>1030</v>
      </c>
      <c r="D88" s="6" t="s">
        <v>6</v>
      </c>
      <c r="E88" s="6" t="s">
        <v>342</v>
      </c>
      <c r="F88" s="27" t="s">
        <v>382</v>
      </c>
      <c r="G88" s="7">
        <v>5</v>
      </c>
      <c r="H88" s="8">
        <v>69.8</v>
      </c>
      <c r="I88" s="8" t="s">
        <v>1564</v>
      </c>
      <c r="J88" s="139" t="s">
        <v>1565</v>
      </c>
      <c r="K88" s="6"/>
      <c r="M88" s="10"/>
      <c r="N88" s="10"/>
    </row>
    <row r="89" spans="2:14" ht="20.100000000000001" customHeight="1">
      <c r="B89" s="6">
        <v>82</v>
      </c>
      <c r="C89" s="27" t="s">
        <v>1031</v>
      </c>
      <c r="D89" s="6" t="s">
        <v>6</v>
      </c>
      <c r="E89" s="6" t="s">
        <v>342</v>
      </c>
      <c r="F89" s="27" t="s">
        <v>383</v>
      </c>
      <c r="G89" s="7">
        <v>7</v>
      </c>
      <c r="H89" s="8">
        <v>169.8</v>
      </c>
      <c r="I89" s="8" t="s">
        <v>1564</v>
      </c>
      <c r="J89" s="139" t="s">
        <v>1565</v>
      </c>
      <c r="K89" s="6"/>
      <c r="M89" s="10"/>
      <c r="N89" s="10"/>
    </row>
    <row r="90" spans="2:14" ht="20.100000000000001" customHeight="1">
      <c r="B90" s="6">
        <v>83</v>
      </c>
      <c r="C90" s="112" t="s">
        <v>1570</v>
      </c>
      <c r="D90" s="111" t="s">
        <v>6</v>
      </c>
      <c r="E90" s="111" t="s">
        <v>342</v>
      </c>
      <c r="F90" s="112" t="s">
        <v>384</v>
      </c>
      <c r="G90" s="108">
        <v>8</v>
      </c>
      <c r="H90" s="140">
        <v>101.2</v>
      </c>
      <c r="I90" s="140" t="s">
        <v>1564</v>
      </c>
      <c r="J90" s="141" t="s">
        <v>1565</v>
      </c>
      <c r="K90" s="111" t="s">
        <v>1571</v>
      </c>
      <c r="M90" s="10" t="s">
        <v>1572</v>
      </c>
      <c r="N90" s="10"/>
    </row>
    <row r="91" spans="2:14" ht="20.100000000000001" customHeight="1">
      <c r="B91" s="6">
        <v>84</v>
      </c>
      <c r="C91" s="27" t="s">
        <v>1336</v>
      </c>
      <c r="D91" s="6" t="s">
        <v>6</v>
      </c>
      <c r="E91" s="6" t="s">
        <v>342</v>
      </c>
      <c r="F91" s="27" t="s">
        <v>385</v>
      </c>
      <c r="G91" s="7">
        <v>5</v>
      </c>
      <c r="H91" s="8">
        <v>128.1</v>
      </c>
      <c r="I91" s="8" t="s">
        <v>1564</v>
      </c>
      <c r="J91" s="139" t="s">
        <v>1565</v>
      </c>
      <c r="K91" s="6"/>
      <c r="M91" s="10"/>
      <c r="N91" s="10"/>
    </row>
    <row r="92" spans="2:14" ht="20.100000000000001" customHeight="1">
      <c r="B92" s="6">
        <v>85</v>
      </c>
      <c r="C92" s="27" t="s">
        <v>1033</v>
      </c>
      <c r="D92" s="6" t="s">
        <v>6</v>
      </c>
      <c r="E92" s="6" t="s">
        <v>342</v>
      </c>
      <c r="F92" s="27" t="s">
        <v>386</v>
      </c>
      <c r="G92" s="7">
        <v>3</v>
      </c>
      <c r="H92" s="8">
        <v>65.099999999999994</v>
      </c>
      <c r="I92" s="8" t="s">
        <v>1564</v>
      </c>
      <c r="J92" s="139" t="s">
        <v>1565</v>
      </c>
      <c r="K92" s="6"/>
      <c r="M92" s="10"/>
      <c r="N92" s="10"/>
    </row>
    <row r="93" spans="2:14" ht="20.100000000000001" customHeight="1">
      <c r="B93" s="6">
        <v>86</v>
      </c>
      <c r="C93" s="27" t="s">
        <v>1034</v>
      </c>
      <c r="D93" s="6" t="s">
        <v>6</v>
      </c>
      <c r="E93" s="6" t="s">
        <v>342</v>
      </c>
      <c r="F93" s="27" t="s">
        <v>387</v>
      </c>
      <c r="G93" s="7">
        <v>2</v>
      </c>
      <c r="H93" s="8">
        <v>73.099999999999994</v>
      </c>
      <c r="I93" s="8" t="s">
        <v>1564</v>
      </c>
      <c r="J93" s="139" t="s">
        <v>1565</v>
      </c>
      <c r="K93" s="6"/>
      <c r="M93" s="10"/>
      <c r="N93" s="10"/>
    </row>
    <row r="94" spans="2:14" ht="20.100000000000001" customHeight="1">
      <c r="B94" s="6">
        <v>87</v>
      </c>
      <c r="C94" s="27" t="s">
        <v>1035</v>
      </c>
      <c r="D94" s="6" t="s">
        <v>6</v>
      </c>
      <c r="E94" s="6" t="s">
        <v>342</v>
      </c>
      <c r="F94" s="27" t="s">
        <v>388</v>
      </c>
      <c r="G94" s="7">
        <v>2</v>
      </c>
      <c r="H94" s="8">
        <v>65.099999999999994</v>
      </c>
      <c r="I94" s="8" t="s">
        <v>1564</v>
      </c>
      <c r="J94" s="139" t="s">
        <v>1565</v>
      </c>
      <c r="K94" s="6"/>
      <c r="M94" s="10"/>
      <c r="N94" s="10"/>
    </row>
    <row r="95" spans="2:14" ht="20.100000000000001" customHeight="1">
      <c r="B95" s="6">
        <v>88</v>
      </c>
      <c r="C95" s="27" t="s">
        <v>1036</v>
      </c>
      <c r="D95" s="6" t="s">
        <v>6</v>
      </c>
      <c r="E95" s="6" t="s">
        <v>342</v>
      </c>
      <c r="F95" s="27" t="s">
        <v>389</v>
      </c>
      <c r="G95" s="7">
        <v>3</v>
      </c>
      <c r="H95" s="8">
        <v>65.5</v>
      </c>
      <c r="I95" s="8" t="s">
        <v>1564</v>
      </c>
      <c r="J95" s="139" t="s">
        <v>1565</v>
      </c>
      <c r="K95" s="6"/>
      <c r="M95" s="10"/>
      <c r="N95" s="10"/>
    </row>
    <row r="96" spans="2:14" ht="20.100000000000001" customHeight="1">
      <c r="B96" s="6">
        <v>89</v>
      </c>
      <c r="C96" s="27" t="s">
        <v>1037</v>
      </c>
      <c r="D96" s="6" t="s">
        <v>6</v>
      </c>
      <c r="E96" s="6" t="s">
        <v>342</v>
      </c>
      <c r="F96" s="27" t="s">
        <v>390</v>
      </c>
      <c r="G96" s="7">
        <v>3</v>
      </c>
      <c r="H96" s="8">
        <v>64.099999999999994</v>
      </c>
      <c r="I96" s="8" t="s">
        <v>1564</v>
      </c>
      <c r="J96" s="139" t="s">
        <v>1565</v>
      </c>
      <c r="K96" s="6"/>
      <c r="M96" s="10"/>
      <c r="N96" s="10"/>
    </row>
    <row r="97" spans="2:14" ht="20.100000000000001" customHeight="1">
      <c r="B97" s="6">
        <v>90</v>
      </c>
      <c r="C97" s="27" t="s">
        <v>1038</v>
      </c>
      <c r="D97" s="6" t="s">
        <v>6</v>
      </c>
      <c r="E97" s="6" t="s">
        <v>342</v>
      </c>
      <c r="F97" s="27" t="s">
        <v>391</v>
      </c>
      <c r="G97" s="7">
        <v>2</v>
      </c>
      <c r="H97" s="8">
        <v>64.099999999999994</v>
      </c>
      <c r="I97" s="8" t="s">
        <v>1564</v>
      </c>
      <c r="J97" s="139" t="s">
        <v>1565</v>
      </c>
      <c r="K97" s="6"/>
      <c r="M97" s="10"/>
      <c r="N97" s="10"/>
    </row>
    <row r="98" spans="2:14" ht="20.100000000000001" customHeight="1">
      <c r="B98" s="6">
        <v>91</v>
      </c>
      <c r="C98" s="27" t="s">
        <v>1039</v>
      </c>
      <c r="D98" s="6" t="s">
        <v>6</v>
      </c>
      <c r="E98" s="6" t="s">
        <v>342</v>
      </c>
      <c r="F98" s="27" t="s">
        <v>392</v>
      </c>
      <c r="G98" s="7">
        <v>2</v>
      </c>
      <c r="H98" s="8">
        <v>64.099999999999994</v>
      </c>
      <c r="I98" s="8" t="s">
        <v>1564</v>
      </c>
      <c r="J98" s="139" t="s">
        <v>1565</v>
      </c>
      <c r="K98" s="6"/>
      <c r="M98" s="10"/>
      <c r="N98" s="10"/>
    </row>
    <row r="99" spans="2:14" ht="20.100000000000001" customHeight="1">
      <c r="B99" s="6">
        <v>92</v>
      </c>
      <c r="C99" s="27" t="s">
        <v>1040</v>
      </c>
      <c r="D99" s="6" t="s">
        <v>6</v>
      </c>
      <c r="E99" s="6" t="s">
        <v>342</v>
      </c>
      <c r="F99" s="27" t="s">
        <v>393</v>
      </c>
      <c r="G99" s="7">
        <v>2</v>
      </c>
      <c r="H99" s="8">
        <v>73.7</v>
      </c>
      <c r="I99" s="8" t="s">
        <v>1564</v>
      </c>
      <c r="J99" s="139" t="s">
        <v>1565</v>
      </c>
      <c r="K99" s="6"/>
      <c r="M99" s="10"/>
      <c r="N99" s="10"/>
    </row>
    <row r="100" spans="2:14" ht="20.100000000000001" customHeight="1">
      <c r="B100" s="6">
        <v>93</v>
      </c>
      <c r="C100" s="27" t="s">
        <v>1041</v>
      </c>
      <c r="D100" s="6" t="s">
        <v>6</v>
      </c>
      <c r="E100" s="6" t="s">
        <v>342</v>
      </c>
      <c r="F100" s="27" t="s">
        <v>394</v>
      </c>
      <c r="G100" s="7">
        <v>2</v>
      </c>
      <c r="H100" s="8">
        <v>64.5</v>
      </c>
      <c r="I100" s="8" t="s">
        <v>1564</v>
      </c>
      <c r="J100" s="139" t="s">
        <v>1565</v>
      </c>
      <c r="K100" s="6"/>
      <c r="M100" s="10"/>
      <c r="N100" s="10"/>
    </row>
    <row r="101" spans="2:14" s="83" customFormat="1" ht="20.100000000000001" customHeight="1">
      <c r="B101" s="6">
        <v>94</v>
      </c>
      <c r="C101" s="27" t="s">
        <v>1573</v>
      </c>
      <c r="D101" s="6" t="s">
        <v>6</v>
      </c>
      <c r="E101" s="6" t="s">
        <v>227</v>
      </c>
      <c r="F101" s="27" t="s">
        <v>1338</v>
      </c>
      <c r="G101" s="7">
        <v>6</v>
      </c>
      <c r="H101" s="8">
        <v>143.6</v>
      </c>
      <c r="I101" s="8" t="s">
        <v>1564</v>
      </c>
      <c r="J101" s="139" t="s">
        <v>1565</v>
      </c>
      <c r="K101" s="6"/>
      <c r="M101" s="164"/>
      <c r="N101" s="164"/>
    </row>
    <row r="102" spans="2:14" s="83" customFormat="1" ht="20.100000000000001" customHeight="1">
      <c r="B102" s="6">
        <v>95</v>
      </c>
      <c r="C102" s="82" t="s">
        <v>1042</v>
      </c>
      <c r="D102" s="79" t="s">
        <v>6</v>
      </c>
      <c r="E102" s="79" t="s">
        <v>342</v>
      </c>
      <c r="F102" s="82" t="s">
        <v>1043</v>
      </c>
      <c r="G102" s="7">
        <v>7</v>
      </c>
      <c r="H102" s="8">
        <v>233</v>
      </c>
      <c r="I102" s="8" t="s">
        <v>1564</v>
      </c>
      <c r="J102" s="139" t="s">
        <v>1565</v>
      </c>
      <c r="K102" s="79"/>
      <c r="M102" s="164"/>
      <c r="N102" s="164"/>
    </row>
    <row r="103" spans="2:14" s="13" customFormat="1" ht="20.100000000000001" customHeight="1">
      <c r="B103" s="18" t="s">
        <v>19</v>
      </c>
      <c r="C103" s="31">
        <f>COUNT(B104:B181)</f>
        <v>74</v>
      </c>
      <c r="D103" s="18" t="s">
        <v>7</v>
      </c>
      <c r="E103" s="18"/>
      <c r="F103" s="19"/>
      <c r="G103" s="20">
        <f>SUM(G104:G181)</f>
        <v>1195</v>
      </c>
      <c r="H103" s="19"/>
      <c r="I103" s="19"/>
      <c r="J103" s="19"/>
      <c r="K103" s="19"/>
      <c r="M103" s="6"/>
      <c r="N103" s="6"/>
    </row>
    <row r="104" spans="2:14" s="13" customFormat="1" ht="20.100000000000001" customHeight="1">
      <c r="B104" s="6">
        <v>1</v>
      </c>
      <c r="C104" s="27" t="s">
        <v>1045</v>
      </c>
      <c r="D104" s="6" t="s">
        <v>7</v>
      </c>
      <c r="E104" s="6" t="s">
        <v>395</v>
      </c>
      <c r="F104" s="27" t="s">
        <v>404</v>
      </c>
      <c r="G104" s="7">
        <v>20</v>
      </c>
      <c r="H104" s="8">
        <v>328.9</v>
      </c>
      <c r="I104" s="8" t="s">
        <v>1564</v>
      </c>
      <c r="J104" s="139" t="s">
        <v>1565</v>
      </c>
      <c r="K104" s="6"/>
      <c r="M104" s="6"/>
      <c r="N104" s="6"/>
    </row>
    <row r="105" spans="2:14" s="13" customFormat="1" ht="20.100000000000001" customHeight="1">
      <c r="B105" s="6">
        <v>2</v>
      </c>
      <c r="C105" s="27" t="s">
        <v>1047</v>
      </c>
      <c r="D105" s="6" t="s">
        <v>7</v>
      </c>
      <c r="E105" s="6" t="s">
        <v>395</v>
      </c>
      <c r="F105" s="27" t="s">
        <v>405</v>
      </c>
      <c r="G105" s="7">
        <v>12</v>
      </c>
      <c r="H105" s="8">
        <v>164.45</v>
      </c>
      <c r="I105" s="8" t="s">
        <v>1564</v>
      </c>
      <c r="J105" s="139" t="s">
        <v>1565</v>
      </c>
      <c r="K105" s="6"/>
      <c r="M105" s="6"/>
      <c r="N105" s="6"/>
    </row>
    <row r="106" spans="2:14" s="13" customFormat="1" ht="20.100000000000001" customHeight="1">
      <c r="B106" s="142">
        <v>3</v>
      </c>
      <c r="C106" s="146" t="s">
        <v>1574</v>
      </c>
      <c r="D106" s="142" t="s">
        <v>7</v>
      </c>
      <c r="E106" s="142" t="s">
        <v>233</v>
      </c>
      <c r="F106" s="146" t="s">
        <v>1575</v>
      </c>
      <c r="G106" s="105">
        <v>17</v>
      </c>
      <c r="H106" s="144">
        <v>783.6</v>
      </c>
      <c r="I106" s="144" t="s">
        <v>1564</v>
      </c>
      <c r="J106" s="145" t="s">
        <v>1565</v>
      </c>
      <c r="K106" s="142" t="s">
        <v>1568</v>
      </c>
      <c r="M106" s="6" t="s">
        <v>1568</v>
      </c>
      <c r="N106" s="6"/>
    </row>
    <row r="107" spans="2:14" s="13" customFormat="1" ht="20.100000000000001" customHeight="1">
      <c r="B107" s="142">
        <v>4</v>
      </c>
      <c r="C107" s="146" t="s">
        <v>1576</v>
      </c>
      <c r="D107" s="142" t="s">
        <v>7</v>
      </c>
      <c r="E107" s="142" t="s">
        <v>233</v>
      </c>
      <c r="F107" s="146" t="s">
        <v>1577</v>
      </c>
      <c r="G107" s="105">
        <v>18</v>
      </c>
      <c r="H107" s="144">
        <v>629.4</v>
      </c>
      <c r="I107" s="144" t="s">
        <v>1564</v>
      </c>
      <c r="J107" s="145" t="s">
        <v>1565</v>
      </c>
      <c r="K107" s="142" t="s">
        <v>1568</v>
      </c>
      <c r="M107" s="6" t="s">
        <v>1568</v>
      </c>
      <c r="N107" s="6"/>
    </row>
    <row r="108" spans="2:14" s="13" customFormat="1" ht="20.100000000000001" customHeight="1">
      <c r="B108" s="142">
        <v>5</v>
      </c>
      <c r="C108" s="146" t="s">
        <v>1578</v>
      </c>
      <c r="D108" s="142" t="s">
        <v>7</v>
      </c>
      <c r="E108" s="142" t="s">
        <v>233</v>
      </c>
      <c r="F108" s="146" t="s">
        <v>1579</v>
      </c>
      <c r="G108" s="105">
        <v>102</v>
      </c>
      <c r="H108" s="144">
        <v>2500</v>
      </c>
      <c r="I108" s="144" t="s">
        <v>1564</v>
      </c>
      <c r="J108" s="145" t="s">
        <v>1565</v>
      </c>
      <c r="K108" s="142" t="s">
        <v>1568</v>
      </c>
      <c r="M108" s="6" t="s">
        <v>1568</v>
      </c>
      <c r="N108" s="6"/>
    </row>
    <row r="109" spans="2:14" s="13" customFormat="1" ht="20.100000000000001" customHeight="1">
      <c r="B109" s="6">
        <v>6</v>
      </c>
      <c r="C109" s="27" t="s">
        <v>1048</v>
      </c>
      <c r="D109" s="6" t="s">
        <v>7</v>
      </c>
      <c r="E109" s="6" t="s">
        <v>396</v>
      </c>
      <c r="F109" s="27" t="s">
        <v>406</v>
      </c>
      <c r="G109" s="7">
        <v>7</v>
      </c>
      <c r="H109" s="8">
        <v>88.55</v>
      </c>
      <c r="I109" s="8" t="s">
        <v>1564</v>
      </c>
      <c r="J109" s="139" t="s">
        <v>1565</v>
      </c>
      <c r="K109" s="6"/>
      <c r="M109" s="6"/>
      <c r="N109" s="6"/>
    </row>
    <row r="110" spans="2:14" s="13" customFormat="1" ht="20.100000000000001" customHeight="1">
      <c r="B110" s="6">
        <v>7</v>
      </c>
      <c r="C110" s="27" t="s">
        <v>1049</v>
      </c>
      <c r="D110" s="6" t="s">
        <v>7</v>
      </c>
      <c r="E110" s="6" t="s">
        <v>396</v>
      </c>
      <c r="F110" s="27" t="s">
        <v>407</v>
      </c>
      <c r="G110" s="7">
        <v>20</v>
      </c>
      <c r="H110" s="8">
        <v>332.9</v>
      </c>
      <c r="I110" s="8" t="s">
        <v>1564</v>
      </c>
      <c r="J110" s="139" t="s">
        <v>1565</v>
      </c>
      <c r="K110" s="6"/>
      <c r="M110" s="6"/>
      <c r="N110" s="6"/>
    </row>
    <row r="111" spans="2:14" s="13" customFormat="1" ht="20.100000000000001" customHeight="1">
      <c r="B111" s="6">
        <v>8</v>
      </c>
      <c r="C111" s="27" t="s">
        <v>471</v>
      </c>
      <c r="D111" s="6" t="s">
        <v>7</v>
      </c>
      <c r="E111" s="6" t="s">
        <v>396</v>
      </c>
      <c r="F111" s="27" t="s">
        <v>408</v>
      </c>
      <c r="G111" s="7">
        <v>12</v>
      </c>
      <c r="H111" s="8">
        <v>151.80000000000001</v>
      </c>
      <c r="I111" s="8" t="s">
        <v>1564</v>
      </c>
      <c r="J111" s="139" t="s">
        <v>1565</v>
      </c>
      <c r="K111" s="6"/>
      <c r="M111" s="6"/>
      <c r="N111" s="6"/>
    </row>
    <row r="112" spans="2:14" s="13" customFormat="1" ht="20.100000000000001" customHeight="1">
      <c r="B112" s="6">
        <v>9</v>
      </c>
      <c r="C112" s="27" t="s">
        <v>1050</v>
      </c>
      <c r="D112" s="6" t="s">
        <v>7</v>
      </c>
      <c r="E112" s="6" t="s">
        <v>396</v>
      </c>
      <c r="F112" s="27" t="s">
        <v>409</v>
      </c>
      <c r="G112" s="7">
        <v>12</v>
      </c>
      <c r="H112" s="8">
        <v>151.80000000000001</v>
      </c>
      <c r="I112" s="8" t="s">
        <v>1564</v>
      </c>
      <c r="J112" s="139" t="s">
        <v>1565</v>
      </c>
      <c r="K112" s="6"/>
      <c r="M112" s="6"/>
      <c r="N112" s="6"/>
    </row>
    <row r="113" spans="2:14" s="13" customFormat="1" ht="20.100000000000001" customHeight="1">
      <c r="B113" s="6">
        <v>10</v>
      </c>
      <c r="C113" s="27" t="s">
        <v>1580</v>
      </c>
      <c r="D113" s="6" t="s">
        <v>7</v>
      </c>
      <c r="E113" s="6" t="s">
        <v>396</v>
      </c>
      <c r="F113" s="27" t="s">
        <v>410</v>
      </c>
      <c r="G113" s="7">
        <v>9</v>
      </c>
      <c r="H113" s="8">
        <v>60</v>
      </c>
      <c r="I113" s="8" t="s">
        <v>1564</v>
      </c>
      <c r="J113" s="139" t="s">
        <v>1565</v>
      </c>
      <c r="K113" s="6"/>
      <c r="M113" s="6"/>
      <c r="N113" s="6"/>
    </row>
    <row r="114" spans="2:14" s="13" customFormat="1" ht="20.100000000000001" customHeight="1">
      <c r="B114" s="6">
        <v>11</v>
      </c>
      <c r="C114" s="27" t="s">
        <v>1052</v>
      </c>
      <c r="D114" s="6" t="s">
        <v>7</v>
      </c>
      <c r="E114" s="6" t="s">
        <v>396</v>
      </c>
      <c r="F114" s="27" t="s">
        <v>411</v>
      </c>
      <c r="G114" s="7">
        <v>10</v>
      </c>
      <c r="H114" s="8">
        <v>139.15</v>
      </c>
      <c r="I114" s="8" t="s">
        <v>1564</v>
      </c>
      <c r="J114" s="139" t="s">
        <v>1565</v>
      </c>
      <c r="K114" s="6"/>
      <c r="M114" s="6"/>
      <c r="N114" s="6"/>
    </row>
    <row r="115" spans="2:14" s="13" customFormat="1" ht="20.100000000000001" customHeight="1">
      <c r="B115" s="6">
        <v>12</v>
      </c>
      <c r="C115" s="27" t="s">
        <v>1053</v>
      </c>
      <c r="D115" s="6" t="s">
        <v>7</v>
      </c>
      <c r="E115" s="6" t="s">
        <v>396</v>
      </c>
      <c r="F115" s="27" t="s">
        <v>412</v>
      </c>
      <c r="G115" s="7">
        <v>3</v>
      </c>
      <c r="H115" s="8">
        <v>37.950000000000003</v>
      </c>
      <c r="I115" s="8" t="s">
        <v>1564</v>
      </c>
      <c r="J115" s="139" t="s">
        <v>1565</v>
      </c>
      <c r="K115" s="6"/>
      <c r="M115" s="6"/>
      <c r="N115" s="6"/>
    </row>
    <row r="116" spans="2:14" s="13" customFormat="1" ht="20.100000000000001" customHeight="1">
      <c r="B116" s="6">
        <v>13</v>
      </c>
      <c r="C116" s="27" t="s">
        <v>1054</v>
      </c>
      <c r="D116" s="6" t="s">
        <v>7</v>
      </c>
      <c r="E116" s="6" t="s">
        <v>396</v>
      </c>
      <c r="F116" s="27" t="s">
        <v>413</v>
      </c>
      <c r="G116" s="7">
        <v>10</v>
      </c>
      <c r="H116" s="8">
        <v>126.5</v>
      </c>
      <c r="I116" s="8" t="s">
        <v>1564</v>
      </c>
      <c r="J116" s="139" t="s">
        <v>1565</v>
      </c>
      <c r="K116" s="6"/>
      <c r="M116" s="6"/>
      <c r="N116" s="6"/>
    </row>
    <row r="117" spans="2:14" s="13" customFormat="1" ht="20.100000000000001" customHeight="1">
      <c r="B117" s="6">
        <v>14</v>
      </c>
      <c r="C117" s="27" t="s">
        <v>1055</v>
      </c>
      <c r="D117" s="6" t="s">
        <v>7</v>
      </c>
      <c r="E117" s="6" t="s">
        <v>396</v>
      </c>
      <c r="F117" s="27" t="s">
        <v>414</v>
      </c>
      <c r="G117" s="7">
        <v>34</v>
      </c>
      <c r="H117" s="8">
        <v>430.1</v>
      </c>
      <c r="I117" s="8" t="s">
        <v>1564</v>
      </c>
      <c r="J117" s="139" t="s">
        <v>1565</v>
      </c>
      <c r="K117" s="6"/>
      <c r="M117" s="6"/>
      <c r="N117" s="6"/>
    </row>
    <row r="118" spans="2:14" s="13" customFormat="1" ht="20.100000000000001" customHeight="1">
      <c r="B118" s="6">
        <v>15</v>
      </c>
      <c r="C118" s="27" t="s">
        <v>1057</v>
      </c>
      <c r="D118" s="6" t="s">
        <v>7</v>
      </c>
      <c r="E118" s="6" t="s">
        <v>396</v>
      </c>
      <c r="F118" s="27" t="s">
        <v>415</v>
      </c>
      <c r="G118" s="7">
        <v>17</v>
      </c>
      <c r="H118" s="8">
        <v>215.05</v>
      </c>
      <c r="I118" s="8" t="s">
        <v>1564</v>
      </c>
      <c r="J118" s="139" t="s">
        <v>1565</v>
      </c>
      <c r="K118" s="6"/>
      <c r="M118" s="6"/>
      <c r="N118" s="6"/>
    </row>
    <row r="119" spans="2:14" s="13" customFormat="1" ht="20.100000000000001" customHeight="1">
      <c r="B119" s="6">
        <v>16</v>
      </c>
      <c r="C119" s="27" t="s">
        <v>1058</v>
      </c>
      <c r="D119" s="6" t="s">
        <v>7</v>
      </c>
      <c r="E119" s="6" t="s">
        <v>396</v>
      </c>
      <c r="F119" s="27" t="s">
        <v>416</v>
      </c>
      <c r="G119" s="7">
        <v>9</v>
      </c>
      <c r="H119" s="8">
        <v>113.85</v>
      </c>
      <c r="I119" s="8" t="s">
        <v>1564</v>
      </c>
      <c r="J119" s="139" t="s">
        <v>1565</v>
      </c>
      <c r="K119" s="6"/>
      <c r="M119" s="6"/>
      <c r="N119" s="6"/>
    </row>
    <row r="120" spans="2:14" s="13" customFormat="1" ht="20.100000000000001" customHeight="1">
      <c r="B120" s="6">
        <v>17</v>
      </c>
      <c r="C120" s="27" t="s">
        <v>1059</v>
      </c>
      <c r="D120" s="6" t="s">
        <v>7</v>
      </c>
      <c r="E120" s="6" t="s">
        <v>396</v>
      </c>
      <c r="F120" s="27" t="s">
        <v>417</v>
      </c>
      <c r="G120" s="7">
        <v>18</v>
      </c>
      <c r="H120" s="8">
        <v>227.7</v>
      </c>
      <c r="I120" s="8" t="s">
        <v>1564</v>
      </c>
      <c r="J120" s="139" t="s">
        <v>1565</v>
      </c>
      <c r="K120" s="6"/>
      <c r="M120" s="6"/>
      <c r="N120" s="6"/>
    </row>
    <row r="121" spans="2:14" s="13" customFormat="1" ht="20.100000000000001" customHeight="1">
      <c r="B121" s="6">
        <v>18</v>
      </c>
      <c r="C121" s="27" t="s">
        <v>1060</v>
      </c>
      <c r="D121" s="6" t="s">
        <v>7</v>
      </c>
      <c r="E121" s="6" t="s">
        <v>396</v>
      </c>
      <c r="F121" s="27" t="s">
        <v>418</v>
      </c>
      <c r="G121" s="7">
        <v>24</v>
      </c>
      <c r="H121" s="8">
        <v>303.60000000000002</v>
      </c>
      <c r="I121" s="8" t="s">
        <v>1564</v>
      </c>
      <c r="J121" s="139" t="s">
        <v>1565</v>
      </c>
      <c r="K121" s="6"/>
      <c r="M121" s="6"/>
      <c r="N121" s="6"/>
    </row>
    <row r="122" spans="2:14" s="13" customFormat="1" ht="20.100000000000001" customHeight="1">
      <c r="B122" s="6">
        <v>19</v>
      </c>
      <c r="C122" s="27" t="s">
        <v>1061</v>
      </c>
      <c r="D122" s="6" t="s">
        <v>7</v>
      </c>
      <c r="E122" s="6" t="s">
        <v>396</v>
      </c>
      <c r="F122" s="27" t="s">
        <v>419</v>
      </c>
      <c r="G122" s="7">
        <v>10</v>
      </c>
      <c r="H122" s="8">
        <v>126.5</v>
      </c>
      <c r="I122" s="8" t="s">
        <v>1564</v>
      </c>
      <c r="J122" s="139" t="s">
        <v>1565</v>
      </c>
      <c r="K122" s="6"/>
      <c r="M122" s="6"/>
      <c r="N122" s="6"/>
    </row>
    <row r="123" spans="2:14" s="13" customFormat="1" ht="20.100000000000001" customHeight="1">
      <c r="B123" s="6">
        <v>20</v>
      </c>
      <c r="C123" s="27" t="s">
        <v>1062</v>
      </c>
      <c r="D123" s="6" t="s">
        <v>7</v>
      </c>
      <c r="E123" s="6" t="s">
        <v>396</v>
      </c>
      <c r="F123" s="27" t="s">
        <v>420</v>
      </c>
      <c r="G123" s="7">
        <v>7</v>
      </c>
      <c r="H123" s="8">
        <v>213</v>
      </c>
      <c r="I123" s="8" t="s">
        <v>1564</v>
      </c>
      <c r="J123" s="139" t="s">
        <v>1565</v>
      </c>
      <c r="K123" s="6"/>
      <c r="M123" s="6"/>
      <c r="N123" s="6"/>
    </row>
    <row r="124" spans="2:14" s="13" customFormat="1" ht="20.100000000000001" customHeight="1">
      <c r="B124" s="6">
        <v>21</v>
      </c>
      <c r="C124" s="27" t="s">
        <v>1063</v>
      </c>
      <c r="D124" s="6" t="s">
        <v>7</v>
      </c>
      <c r="E124" s="6" t="s">
        <v>396</v>
      </c>
      <c r="F124" s="27" t="s">
        <v>421</v>
      </c>
      <c r="G124" s="7">
        <v>4</v>
      </c>
      <c r="H124" s="8">
        <v>50.6</v>
      </c>
      <c r="I124" s="8" t="s">
        <v>1564</v>
      </c>
      <c r="J124" s="139" t="s">
        <v>1565</v>
      </c>
      <c r="K124" s="6"/>
      <c r="M124" s="6"/>
      <c r="N124" s="6"/>
    </row>
    <row r="125" spans="2:14" s="13" customFormat="1" ht="20.100000000000001" customHeight="1">
      <c r="B125" s="6">
        <v>22</v>
      </c>
      <c r="C125" s="27" t="s">
        <v>1064</v>
      </c>
      <c r="D125" s="6" t="s">
        <v>7</v>
      </c>
      <c r="E125" s="6" t="s">
        <v>396</v>
      </c>
      <c r="F125" s="27" t="s">
        <v>422</v>
      </c>
      <c r="G125" s="7">
        <v>10</v>
      </c>
      <c r="H125" s="8">
        <v>96.2</v>
      </c>
      <c r="I125" s="8" t="s">
        <v>1564</v>
      </c>
      <c r="J125" s="139" t="s">
        <v>1565</v>
      </c>
      <c r="K125" s="6"/>
      <c r="M125" s="6"/>
      <c r="N125" s="6"/>
    </row>
    <row r="126" spans="2:14" s="13" customFormat="1" ht="20.100000000000001" customHeight="1">
      <c r="B126" s="6">
        <v>23</v>
      </c>
      <c r="C126" s="27" t="s">
        <v>472</v>
      </c>
      <c r="D126" s="6" t="s">
        <v>7</v>
      </c>
      <c r="E126" s="6" t="s">
        <v>396</v>
      </c>
      <c r="F126" s="27" t="s">
        <v>423</v>
      </c>
      <c r="G126" s="7">
        <v>9</v>
      </c>
      <c r="H126" s="8">
        <v>163.30000000000001</v>
      </c>
      <c r="I126" s="8" t="s">
        <v>1564</v>
      </c>
      <c r="J126" s="139" t="s">
        <v>1565</v>
      </c>
      <c r="K126" s="6"/>
      <c r="M126" s="6"/>
      <c r="N126" s="6"/>
    </row>
    <row r="127" spans="2:14" s="13" customFormat="1" ht="20.100000000000001" customHeight="1">
      <c r="B127" s="6">
        <v>24</v>
      </c>
      <c r="C127" s="27" t="s">
        <v>473</v>
      </c>
      <c r="D127" s="6" t="s">
        <v>7</v>
      </c>
      <c r="E127" s="6" t="s">
        <v>396</v>
      </c>
      <c r="F127" s="27" t="s">
        <v>424</v>
      </c>
      <c r="G127" s="7">
        <v>5</v>
      </c>
      <c r="H127" s="8">
        <v>165.3</v>
      </c>
      <c r="I127" s="8" t="s">
        <v>1564</v>
      </c>
      <c r="J127" s="139" t="s">
        <v>1565</v>
      </c>
      <c r="K127" s="6"/>
      <c r="M127" s="6"/>
      <c r="N127" s="6"/>
    </row>
    <row r="128" spans="2:14" s="13" customFormat="1" ht="20.100000000000001" customHeight="1">
      <c r="B128" s="6">
        <v>25</v>
      </c>
      <c r="C128" s="84" t="s">
        <v>1065</v>
      </c>
      <c r="D128" s="85" t="s">
        <v>7</v>
      </c>
      <c r="E128" s="85" t="s">
        <v>243</v>
      </c>
      <c r="F128" s="84" t="s">
        <v>1067</v>
      </c>
      <c r="G128" s="86">
        <v>20</v>
      </c>
      <c r="H128" s="56">
        <v>583.1</v>
      </c>
      <c r="I128" s="8" t="s">
        <v>1564</v>
      </c>
      <c r="J128" s="139" t="s">
        <v>1565</v>
      </c>
      <c r="K128" s="85"/>
      <c r="M128" s="6"/>
      <c r="N128" s="6"/>
    </row>
    <row r="129" spans="2:14" s="13" customFormat="1" ht="20.100000000000001" customHeight="1">
      <c r="B129" s="6">
        <v>26</v>
      </c>
      <c r="C129" s="27" t="s">
        <v>1068</v>
      </c>
      <c r="D129" s="6" t="s">
        <v>7</v>
      </c>
      <c r="E129" s="6" t="s">
        <v>397</v>
      </c>
      <c r="F129" s="27" t="s">
        <v>425</v>
      </c>
      <c r="G129" s="7">
        <v>42</v>
      </c>
      <c r="H129" s="8">
        <v>1171</v>
      </c>
      <c r="I129" s="8" t="s">
        <v>1564</v>
      </c>
      <c r="J129" s="139" t="s">
        <v>1565</v>
      </c>
      <c r="K129" s="6"/>
      <c r="M129" s="6"/>
      <c r="N129" s="6"/>
    </row>
    <row r="130" spans="2:14" s="13" customFormat="1" ht="20.100000000000001" customHeight="1">
      <c r="B130" s="6">
        <v>27</v>
      </c>
      <c r="C130" s="27" t="s">
        <v>1069</v>
      </c>
      <c r="D130" s="6" t="s">
        <v>7</v>
      </c>
      <c r="E130" s="6" t="s">
        <v>397</v>
      </c>
      <c r="F130" s="27" t="s">
        <v>426</v>
      </c>
      <c r="G130" s="7">
        <v>7</v>
      </c>
      <c r="H130" s="8">
        <v>225</v>
      </c>
      <c r="I130" s="8" t="s">
        <v>1564</v>
      </c>
      <c r="J130" s="139" t="s">
        <v>1565</v>
      </c>
      <c r="K130" s="6"/>
      <c r="M130" s="6"/>
      <c r="N130" s="6"/>
    </row>
    <row r="131" spans="2:14" s="13" customFormat="1" ht="20.100000000000001" customHeight="1">
      <c r="B131" s="6">
        <v>28</v>
      </c>
      <c r="C131" s="112" t="s">
        <v>1512</v>
      </c>
      <c r="D131" s="111" t="s">
        <v>7</v>
      </c>
      <c r="E131" s="111" t="s">
        <v>398</v>
      </c>
      <c r="F131" s="112" t="s">
        <v>427</v>
      </c>
      <c r="G131" s="108">
        <v>26</v>
      </c>
      <c r="H131" s="140">
        <v>847</v>
      </c>
      <c r="I131" s="140" t="s">
        <v>1564</v>
      </c>
      <c r="J131" s="141" t="s">
        <v>1565</v>
      </c>
      <c r="K131" s="111" t="s">
        <v>1084</v>
      </c>
      <c r="M131" s="6" t="s">
        <v>1581</v>
      </c>
      <c r="N131" s="6"/>
    </row>
    <row r="132" spans="2:14" s="13" customFormat="1" ht="20.100000000000001" customHeight="1">
      <c r="B132" s="6">
        <v>29</v>
      </c>
      <c r="C132" s="27" t="s">
        <v>1071</v>
      </c>
      <c r="D132" s="6" t="s">
        <v>7</v>
      </c>
      <c r="E132" s="6" t="s">
        <v>398</v>
      </c>
      <c r="F132" s="27" t="s">
        <v>1072</v>
      </c>
      <c r="G132" s="7">
        <v>36</v>
      </c>
      <c r="H132" s="8">
        <v>881</v>
      </c>
      <c r="I132" s="8" t="s">
        <v>1564</v>
      </c>
      <c r="J132" s="139" t="s">
        <v>1565</v>
      </c>
      <c r="K132" s="6"/>
      <c r="M132" s="6"/>
      <c r="N132" s="6"/>
    </row>
    <row r="133" spans="2:14" s="13" customFormat="1" ht="20.100000000000001" customHeight="1">
      <c r="B133" s="6">
        <v>30</v>
      </c>
      <c r="C133" s="27" t="s">
        <v>1073</v>
      </c>
      <c r="D133" s="6" t="s">
        <v>7</v>
      </c>
      <c r="E133" s="6" t="s">
        <v>398</v>
      </c>
      <c r="F133" s="27" t="s">
        <v>428</v>
      </c>
      <c r="G133" s="7">
        <v>13</v>
      </c>
      <c r="H133" s="8">
        <v>367.6</v>
      </c>
      <c r="I133" s="8" t="s">
        <v>1564</v>
      </c>
      <c r="J133" s="139" t="s">
        <v>1565</v>
      </c>
      <c r="K133" s="6"/>
      <c r="M133" s="6"/>
      <c r="N133" s="6"/>
    </row>
    <row r="134" spans="2:14" s="13" customFormat="1" ht="20.100000000000001" customHeight="1">
      <c r="B134" s="6">
        <v>31</v>
      </c>
      <c r="C134" s="112" t="s">
        <v>1513</v>
      </c>
      <c r="D134" s="111" t="s">
        <v>7</v>
      </c>
      <c r="E134" s="111" t="s">
        <v>398</v>
      </c>
      <c r="F134" s="112" t="s">
        <v>429</v>
      </c>
      <c r="G134" s="108">
        <v>15</v>
      </c>
      <c r="H134" s="140">
        <v>164.45</v>
      </c>
      <c r="I134" s="140" t="s">
        <v>1564</v>
      </c>
      <c r="J134" s="141" t="s">
        <v>1565</v>
      </c>
      <c r="K134" s="111" t="s">
        <v>1084</v>
      </c>
      <c r="M134" s="6" t="s">
        <v>1582</v>
      </c>
      <c r="N134" s="6"/>
    </row>
    <row r="135" spans="2:14" s="13" customFormat="1" ht="20.100000000000001" customHeight="1">
      <c r="B135" s="6">
        <v>32</v>
      </c>
      <c r="C135" s="27" t="s">
        <v>474</v>
      </c>
      <c r="D135" s="6" t="s">
        <v>7</v>
      </c>
      <c r="E135" s="6" t="s">
        <v>398</v>
      </c>
      <c r="F135" s="27" t="s">
        <v>430</v>
      </c>
      <c r="G135" s="7">
        <v>8</v>
      </c>
      <c r="H135" s="8">
        <v>261.89999999999998</v>
      </c>
      <c r="I135" s="8" t="s">
        <v>1564</v>
      </c>
      <c r="J135" s="139" t="s">
        <v>1565</v>
      </c>
      <c r="K135" s="6"/>
      <c r="M135" s="6"/>
      <c r="N135" s="6"/>
    </row>
    <row r="136" spans="2:14" s="13" customFormat="1" ht="20.100000000000001" customHeight="1">
      <c r="B136" s="6">
        <v>33</v>
      </c>
      <c r="C136" s="27" t="s">
        <v>1074</v>
      </c>
      <c r="D136" s="6" t="s">
        <v>7</v>
      </c>
      <c r="E136" s="6" t="s">
        <v>398</v>
      </c>
      <c r="F136" s="27" t="s">
        <v>431</v>
      </c>
      <c r="G136" s="7">
        <v>8</v>
      </c>
      <c r="H136" s="8">
        <v>215.9</v>
      </c>
      <c r="I136" s="8" t="s">
        <v>1564</v>
      </c>
      <c r="J136" s="139" t="s">
        <v>1565</v>
      </c>
      <c r="K136" s="6"/>
      <c r="M136" s="6"/>
      <c r="N136" s="6"/>
    </row>
    <row r="137" spans="2:14" s="13" customFormat="1" ht="20.100000000000001" customHeight="1">
      <c r="B137" s="6">
        <v>34</v>
      </c>
      <c r="C137" s="27" t="s">
        <v>1075</v>
      </c>
      <c r="D137" s="6" t="s">
        <v>7</v>
      </c>
      <c r="E137" s="6" t="s">
        <v>398</v>
      </c>
      <c r="F137" s="27" t="s">
        <v>432</v>
      </c>
      <c r="G137" s="7">
        <v>12</v>
      </c>
      <c r="H137" s="8">
        <v>291.39999999999998</v>
      </c>
      <c r="I137" s="8" t="s">
        <v>1564</v>
      </c>
      <c r="J137" s="139" t="s">
        <v>1565</v>
      </c>
      <c r="K137" s="6"/>
      <c r="M137" s="6"/>
      <c r="N137" s="6"/>
    </row>
    <row r="138" spans="2:14" s="13" customFormat="1" ht="20.100000000000001" customHeight="1">
      <c r="B138" s="6">
        <v>35</v>
      </c>
      <c r="C138" s="27" t="s">
        <v>1076</v>
      </c>
      <c r="D138" s="6" t="s">
        <v>7</v>
      </c>
      <c r="E138" s="6" t="s">
        <v>398</v>
      </c>
      <c r="F138" s="27" t="s">
        <v>367</v>
      </c>
      <c r="G138" s="7">
        <v>3</v>
      </c>
      <c r="H138" s="8">
        <v>109.8</v>
      </c>
      <c r="I138" s="8" t="s">
        <v>1564</v>
      </c>
      <c r="J138" s="139" t="s">
        <v>1565</v>
      </c>
      <c r="K138" s="6"/>
      <c r="M138" s="6"/>
      <c r="N138" s="6"/>
    </row>
    <row r="139" spans="2:14" s="13" customFormat="1" ht="20.100000000000001" customHeight="1">
      <c r="B139" s="6">
        <v>36</v>
      </c>
      <c r="C139" s="27" t="s">
        <v>1077</v>
      </c>
      <c r="D139" s="6" t="s">
        <v>7</v>
      </c>
      <c r="E139" s="6" t="s">
        <v>398</v>
      </c>
      <c r="F139" s="27" t="s">
        <v>433</v>
      </c>
      <c r="G139" s="7">
        <v>8</v>
      </c>
      <c r="H139" s="8">
        <v>288.2</v>
      </c>
      <c r="I139" s="8" t="s">
        <v>1564</v>
      </c>
      <c r="J139" s="139" t="s">
        <v>1565</v>
      </c>
      <c r="K139" s="6"/>
      <c r="M139" s="6"/>
      <c r="N139" s="6"/>
    </row>
    <row r="140" spans="2:14" s="13" customFormat="1" ht="20.100000000000001" customHeight="1">
      <c r="B140" s="6">
        <v>37</v>
      </c>
      <c r="C140" s="27" t="s">
        <v>1078</v>
      </c>
      <c r="D140" s="6" t="s">
        <v>7</v>
      </c>
      <c r="E140" s="6" t="s">
        <v>248</v>
      </c>
      <c r="F140" s="27" t="s">
        <v>434</v>
      </c>
      <c r="G140" s="7">
        <v>2</v>
      </c>
      <c r="H140" s="8">
        <v>70.400000000000006</v>
      </c>
      <c r="I140" s="8" t="s">
        <v>1564</v>
      </c>
      <c r="J140" s="139" t="s">
        <v>1565</v>
      </c>
      <c r="K140" s="6"/>
      <c r="M140" s="6"/>
      <c r="N140" s="6"/>
    </row>
    <row r="141" spans="2:14" s="13" customFormat="1" ht="20.100000000000001" customHeight="1">
      <c r="B141" s="6">
        <v>38</v>
      </c>
      <c r="C141" s="27" t="s">
        <v>1339</v>
      </c>
      <c r="D141" s="6" t="s">
        <v>7</v>
      </c>
      <c r="E141" s="6" t="s">
        <v>248</v>
      </c>
      <c r="F141" s="27" t="s">
        <v>1340</v>
      </c>
      <c r="G141" s="7">
        <v>8</v>
      </c>
      <c r="H141" s="8">
        <v>261</v>
      </c>
      <c r="I141" s="8" t="s">
        <v>1564</v>
      </c>
      <c r="J141" s="139" t="s">
        <v>1565</v>
      </c>
      <c r="K141" s="6"/>
      <c r="M141" s="6"/>
      <c r="N141" s="6"/>
    </row>
    <row r="142" spans="2:14" s="13" customFormat="1" ht="20.100000000000001" customHeight="1">
      <c r="B142" s="6">
        <v>39</v>
      </c>
      <c r="C142" s="27" t="s">
        <v>1514</v>
      </c>
      <c r="D142" s="6" t="s">
        <v>7</v>
      </c>
      <c r="E142" s="6" t="s">
        <v>248</v>
      </c>
      <c r="F142" s="27" t="s">
        <v>1515</v>
      </c>
      <c r="G142" s="7">
        <v>4</v>
      </c>
      <c r="H142" s="8">
        <v>146.5</v>
      </c>
      <c r="I142" s="8" t="s">
        <v>1564</v>
      </c>
      <c r="J142" s="139" t="s">
        <v>1565</v>
      </c>
      <c r="K142" s="6"/>
      <c r="M142" s="6"/>
      <c r="N142" s="6"/>
    </row>
    <row r="143" spans="2:14" s="13" customFormat="1" ht="20.100000000000001" customHeight="1">
      <c r="B143" s="6">
        <v>40</v>
      </c>
      <c r="C143" s="27" t="s">
        <v>1079</v>
      </c>
      <c r="D143" s="6" t="s">
        <v>7</v>
      </c>
      <c r="E143" s="6" t="s">
        <v>400</v>
      </c>
      <c r="F143" s="27" t="s">
        <v>444</v>
      </c>
      <c r="G143" s="7">
        <v>10</v>
      </c>
      <c r="H143" s="8">
        <v>261</v>
      </c>
      <c r="I143" s="8" t="s">
        <v>1564</v>
      </c>
      <c r="J143" s="139" t="s">
        <v>1565</v>
      </c>
      <c r="K143" s="6"/>
      <c r="M143" s="6"/>
      <c r="N143" s="6"/>
    </row>
    <row r="144" spans="2:14" s="13" customFormat="1" ht="20.100000000000001" customHeight="1">
      <c r="B144" s="6"/>
      <c r="C144" s="147" t="s">
        <v>1080</v>
      </c>
      <c r="D144" s="148" t="s">
        <v>7</v>
      </c>
      <c r="E144" s="148" t="s">
        <v>399</v>
      </c>
      <c r="F144" s="147" t="s">
        <v>435</v>
      </c>
      <c r="G144" s="7"/>
      <c r="H144" s="149">
        <v>65.5</v>
      </c>
      <c r="I144" s="8"/>
      <c r="J144" s="8"/>
      <c r="K144" s="150" t="s">
        <v>1583</v>
      </c>
      <c r="M144" s="6" t="s">
        <v>1584</v>
      </c>
      <c r="N144" s="6"/>
    </row>
    <row r="145" spans="2:14" s="13" customFormat="1" ht="20.100000000000001" customHeight="1">
      <c r="B145" s="6"/>
      <c r="C145" s="147" t="s">
        <v>1081</v>
      </c>
      <c r="D145" s="148" t="s">
        <v>7</v>
      </c>
      <c r="E145" s="148" t="s">
        <v>399</v>
      </c>
      <c r="F145" s="147" t="s">
        <v>436</v>
      </c>
      <c r="G145" s="7"/>
      <c r="H145" s="149">
        <v>65.5</v>
      </c>
      <c r="I145" s="8"/>
      <c r="J145" s="8"/>
      <c r="K145" s="150" t="s">
        <v>1583</v>
      </c>
      <c r="M145" s="6" t="s">
        <v>1584</v>
      </c>
      <c r="N145" s="6"/>
    </row>
    <row r="146" spans="2:14" s="13" customFormat="1" ht="20.100000000000001" customHeight="1">
      <c r="B146" s="6">
        <v>41</v>
      </c>
      <c r="C146" s="27" t="s">
        <v>1082</v>
      </c>
      <c r="D146" s="6" t="s">
        <v>7</v>
      </c>
      <c r="E146" s="6" t="s">
        <v>399</v>
      </c>
      <c r="F146" s="27" t="s">
        <v>437</v>
      </c>
      <c r="G146" s="7">
        <v>16</v>
      </c>
      <c r="H146" s="8">
        <v>429</v>
      </c>
      <c r="I146" s="8" t="s">
        <v>1564</v>
      </c>
      <c r="J146" s="139" t="s">
        <v>1565</v>
      </c>
      <c r="K146" s="6"/>
      <c r="M146" s="6"/>
      <c r="N146" s="6"/>
    </row>
    <row r="147" spans="2:14" s="13" customFormat="1" ht="20.100000000000001" customHeight="1">
      <c r="B147" s="6">
        <v>42</v>
      </c>
      <c r="C147" s="27" t="s">
        <v>1083</v>
      </c>
      <c r="D147" s="6" t="s">
        <v>7</v>
      </c>
      <c r="E147" s="6" t="s">
        <v>399</v>
      </c>
      <c r="F147" s="27" t="s">
        <v>438</v>
      </c>
      <c r="G147" s="7">
        <v>7</v>
      </c>
      <c r="H147" s="8">
        <v>216</v>
      </c>
      <c r="I147" s="8" t="s">
        <v>1564</v>
      </c>
      <c r="J147" s="139" t="s">
        <v>1565</v>
      </c>
      <c r="K147" s="6"/>
      <c r="M147" s="6"/>
      <c r="N147" s="6"/>
    </row>
    <row r="148" spans="2:14" s="13" customFormat="1" ht="20.100000000000001" customHeight="1">
      <c r="B148" s="6">
        <v>43</v>
      </c>
      <c r="C148" s="27" t="s">
        <v>1085</v>
      </c>
      <c r="D148" s="6" t="s">
        <v>7</v>
      </c>
      <c r="E148" s="6" t="s">
        <v>399</v>
      </c>
      <c r="F148" s="27" t="s">
        <v>439</v>
      </c>
      <c r="G148" s="7">
        <v>9</v>
      </c>
      <c r="H148" s="8">
        <v>287</v>
      </c>
      <c r="I148" s="8" t="s">
        <v>1564</v>
      </c>
      <c r="J148" s="139" t="s">
        <v>1565</v>
      </c>
      <c r="K148" s="6"/>
      <c r="M148" s="6"/>
      <c r="N148" s="6"/>
    </row>
    <row r="149" spans="2:14" s="13" customFormat="1" ht="20.100000000000001" customHeight="1">
      <c r="B149" s="6">
        <v>44</v>
      </c>
      <c r="C149" s="27" t="s">
        <v>1086</v>
      </c>
      <c r="D149" s="6" t="s">
        <v>7</v>
      </c>
      <c r="E149" s="6" t="s">
        <v>399</v>
      </c>
      <c r="F149" s="27" t="s">
        <v>440</v>
      </c>
      <c r="G149" s="7">
        <v>10</v>
      </c>
      <c r="H149" s="8">
        <v>244.1</v>
      </c>
      <c r="I149" s="8" t="s">
        <v>1564</v>
      </c>
      <c r="J149" s="139" t="s">
        <v>1565</v>
      </c>
      <c r="K149" s="6"/>
      <c r="M149" s="6"/>
      <c r="N149" s="6"/>
    </row>
    <row r="150" spans="2:14" s="13" customFormat="1" ht="20.100000000000001" customHeight="1">
      <c r="B150" s="6">
        <v>45</v>
      </c>
      <c r="C150" s="27" t="s">
        <v>1087</v>
      </c>
      <c r="D150" s="6" t="s">
        <v>7</v>
      </c>
      <c r="E150" s="6" t="s">
        <v>399</v>
      </c>
      <c r="F150" s="27" t="s">
        <v>441</v>
      </c>
      <c r="G150" s="7">
        <v>6</v>
      </c>
      <c r="H150" s="8">
        <v>268.10000000000002</v>
      </c>
      <c r="I150" s="8" t="s">
        <v>1564</v>
      </c>
      <c r="J150" s="139" t="s">
        <v>1565</v>
      </c>
      <c r="K150" s="6"/>
      <c r="M150" s="6"/>
      <c r="N150" s="6"/>
    </row>
    <row r="151" spans="2:14" s="13" customFormat="1" ht="20.100000000000001" customHeight="1">
      <c r="B151" s="6"/>
      <c r="C151" s="147" t="s">
        <v>1088</v>
      </c>
      <c r="D151" s="148" t="s">
        <v>7</v>
      </c>
      <c r="E151" s="148" t="s">
        <v>399</v>
      </c>
      <c r="F151" s="147" t="s">
        <v>442</v>
      </c>
      <c r="G151" s="7"/>
      <c r="H151" s="149">
        <v>955.3</v>
      </c>
      <c r="I151" s="8"/>
      <c r="J151" s="8"/>
      <c r="K151" s="150" t="s">
        <v>1583</v>
      </c>
      <c r="M151" s="6" t="s">
        <v>1584</v>
      </c>
      <c r="N151" s="6"/>
    </row>
    <row r="152" spans="2:14" s="13" customFormat="1" ht="20.100000000000001" customHeight="1">
      <c r="B152" s="6"/>
      <c r="C152" s="147" t="s">
        <v>1089</v>
      </c>
      <c r="D152" s="148" t="s">
        <v>7</v>
      </c>
      <c r="E152" s="148" t="s">
        <v>399</v>
      </c>
      <c r="F152" s="147" t="s">
        <v>443</v>
      </c>
      <c r="G152" s="7"/>
      <c r="H152" s="149">
        <v>421</v>
      </c>
      <c r="I152" s="8"/>
      <c r="J152" s="8"/>
      <c r="K152" s="150" t="s">
        <v>1583</v>
      </c>
      <c r="M152" s="6" t="s">
        <v>1584</v>
      </c>
      <c r="N152" s="6"/>
    </row>
    <row r="153" spans="2:14" s="13" customFormat="1" ht="20.100000000000001" customHeight="1">
      <c r="B153" s="6">
        <v>46</v>
      </c>
      <c r="C153" s="27" t="s">
        <v>1090</v>
      </c>
      <c r="D153" s="6" t="s">
        <v>7</v>
      </c>
      <c r="E153" s="6" t="s">
        <v>400</v>
      </c>
      <c r="F153" s="27" t="s">
        <v>445</v>
      </c>
      <c r="G153" s="7">
        <v>3</v>
      </c>
      <c r="H153" s="8">
        <v>78.7</v>
      </c>
      <c r="I153" s="8" t="s">
        <v>1564</v>
      </c>
      <c r="J153" s="139" t="s">
        <v>1565</v>
      </c>
      <c r="K153" s="6"/>
      <c r="M153" s="6"/>
      <c r="N153" s="6"/>
    </row>
    <row r="154" spans="2:14" s="13" customFormat="1" ht="20.100000000000001" customHeight="1">
      <c r="B154" s="6">
        <v>47</v>
      </c>
      <c r="C154" s="27" t="s">
        <v>1091</v>
      </c>
      <c r="D154" s="6" t="s">
        <v>7</v>
      </c>
      <c r="E154" s="6" t="s">
        <v>400</v>
      </c>
      <c r="F154" s="27" t="s">
        <v>446</v>
      </c>
      <c r="G154" s="7">
        <v>35</v>
      </c>
      <c r="H154" s="8">
        <v>739.6</v>
      </c>
      <c r="I154" s="8" t="s">
        <v>1564</v>
      </c>
      <c r="J154" s="139" t="s">
        <v>1565</v>
      </c>
      <c r="K154" s="6"/>
      <c r="M154" s="6"/>
      <c r="N154" s="6"/>
    </row>
    <row r="155" spans="2:14" s="13" customFormat="1" ht="20.100000000000001" customHeight="1">
      <c r="B155" s="6">
        <v>48</v>
      </c>
      <c r="C155" s="27" t="s">
        <v>1092</v>
      </c>
      <c r="D155" s="6" t="s">
        <v>7</v>
      </c>
      <c r="E155" s="6" t="s">
        <v>400</v>
      </c>
      <c r="F155" s="27" t="s">
        <v>447</v>
      </c>
      <c r="G155" s="7">
        <v>43</v>
      </c>
      <c r="H155" s="8">
        <v>1042</v>
      </c>
      <c r="I155" s="8" t="s">
        <v>1564</v>
      </c>
      <c r="J155" s="139" t="s">
        <v>1565</v>
      </c>
      <c r="K155" s="6"/>
      <c r="M155" s="6"/>
      <c r="N155" s="6"/>
    </row>
    <row r="156" spans="2:14" s="13" customFormat="1" ht="20.100000000000001" customHeight="1">
      <c r="B156" s="6">
        <v>49</v>
      </c>
      <c r="C156" s="27" t="s">
        <v>1093</v>
      </c>
      <c r="D156" s="6" t="s">
        <v>7</v>
      </c>
      <c r="E156" s="6" t="s">
        <v>400</v>
      </c>
      <c r="F156" s="27" t="s">
        <v>448</v>
      </c>
      <c r="G156" s="7">
        <v>12</v>
      </c>
      <c r="H156" s="8">
        <v>327</v>
      </c>
      <c r="I156" s="8" t="s">
        <v>1564</v>
      </c>
      <c r="J156" s="139" t="s">
        <v>1565</v>
      </c>
      <c r="K156" s="6"/>
      <c r="M156" s="6"/>
      <c r="N156" s="6"/>
    </row>
    <row r="157" spans="2:14" s="13" customFormat="1" ht="20.100000000000001" customHeight="1">
      <c r="B157" s="6">
        <v>50</v>
      </c>
      <c r="C157" s="27" t="s">
        <v>1094</v>
      </c>
      <c r="D157" s="6" t="s">
        <v>7</v>
      </c>
      <c r="E157" s="6" t="s">
        <v>400</v>
      </c>
      <c r="F157" s="27" t="s">
        <v>449</v>
      </c>
      <c r="G157" s="7">
        <v>17</v>
      </c>
      <c r="H157" s="8">
        <v>323</v>
      </c>
      <c r="I157" s="8" t="s">
        <v>1564</v>
      </c>
      <c r="J157" s="139" t="s">
        <v>1565</v>
      </c>
      <c r="K157" s="6"/>
      <c r="M157" s="6"/>
      <c r="N157" s="6"/>
    </row>
    <row r="158" spans="2:14" s="13" customFormat="1" ht="20.100000000000001" customHeight="1">
      <c r="B158" s="6">
        <v>51</v>
      </c>
      <c r="C158" s="27" t="s">
        <v>1095</v>
      </c>
      <c r="D158" s="6" t="s">
        <v>7</v>
      </c>
      <c r="E158" s="6" t="s">
        <v>400</v>
      </c>
      <c r="F158" s="27" t="s">
        <v>450</v>
      </c>
      <c r="G158" s="7">
        <v>9</v>
      </c>
      <c r="H158" s="8">
        <v>253.9</v>
      </c>
      <c r="I158" s="8" t="s">
        <v>1564</v>
      </c>
      <c r="J158" s="139" t="s">
        <v>1565</v>
      </c>
      <c r="K158" s="6"/>
      <c r="M158" s="6"/>
      <c r="N158" s="6"/>
    </row>
    <row r="159" spans="2:14" s="13" customFormat="1" ht="20.100000000000001" customHeight="1">
      <c r="B159" s="6">
        <v>52</v>
      </c>
      <c r="C159" s="112" t="s">
        <v>1096</v>
      </c>
      <c r="D159" s="111" t="s">
        <v>7</v>
      </c>
      <c r="E159" s="111" t="s">
        <v>400</v>
      </c>
      <c r="F159" s="112" t="s">
        <v>451</v>
      </c>
      <c r="G159" s="108">
        <v>15</v>
      </c>
      <c r="H159" s="140">
        <v>152.6</v>
      </c>
      <c r="I159" s="140" t="s">
        <v>1564</v>
      </c>
      <c r="J159" s="141" t="s">
        <v>1565</v>
      </c>
      <c r="K159" s="111" t="s">
        <v>1567</v>
      </c>
      <c r="M159" s="6"/>
      <c r="N159" s="6"/>
    </row>
    <row r="160" spans="2:14" s="13" customFormat="1" ht="20.100000000000001" customHeight="1">
      <c r="B160" s="6">
        <v>53</v>
      </c>
      <c r="C160" s="27" t="s">
        <v>1097</v>
      </c>
      <c r="D160" s="6" t="s">
        <v>7</v>
      </c>
      <c r="E160" s="6" t="s">
        <v>400</v>
      </c>
      <c r="F160" s="27" t="s">
        <v>452</v>
      </c>
      <c r="G160" s="7">
        <v>8</v>
      </c>
      <c r="H160" s="8">
        <v>106.8</v>
      </c>
      <c r="I160" s="8" t="s">
        <v>1564</v>
      </c>
      <c r="J160" s="139" t="s">
        <v>1565</v>
      </c>
      <c r="K160" s="6"/>
      <c r="M160" s="6"/>
      <c r="N160" s="6"/>
    </row>
    <row r="161" spans="2:14" s="13" customFormat="1" ht="20.100000000000001" customHeight="1">
      <c r="B161" s="6">
        <v>54</v>
      </c>
      <c r="C161" s="27" t="s">
        <v>1098</v>
      </c>
      <c r="D161" s="6" t="s">
        <v>7</v>
      </c>
      <c r="E161" s="6" t="s">
        <v>400</v>
      </c>
      <c r="F161" s="27" t="s">
        <v>453</v>
      </c>
      <c r="G161" s="7">
        <v>12</v>
      </c>
      <c r="H161" s="8">
        <v>300</v>
      </c>
      <c r="I161" s="8" t="s">
        <v>1564</v>
      </c>
      <c r="J161" s="139" t="s">
        <v>1565</v>
      </c>
      <c r="K161" s="6"/>
      <c r="M161" s="6"/>
      <c r="N161" s="6"/>
    </row>
    <row r="162" spans="2:14" s="13" customFormat="1" ht="20.100000000000001" customHeight="1">
      <c r="B162" s="6">
        <v>55</v>
      </c>
      <c r="C162" s="112" t="s">
        <v>1099</v>
      </c>
      <c r="D162" s="111" t="s">
        <v>7</v>
      </c>
      <c r="E162" s="111" t="s">
        <v>400</v>
      </c>
      <c r="F162" s="112" t="s">
        <v>454</v>
      </c>
      <c r="G162" s="108">
        <v>13</v>
      </c>
      <c r="H162" s="140">
        <v>366</v>
      </c>
      <c r="I162" s="140" t="s">
        <v>1564</v>
      </c>
      <c r="J162" s="141" t="s">
        <v>1565</v>
      </c>
      <c r="K162" s="111" t="s">
        <v>1567</v>
      </c>
      <c r="M162" s="6"/>
      <c r="N162" s="6"/>
    </row>
    <row r="163" spans="2:14" s="13" customFormat="1" ht="20.100000000000001" customHeight="1">
      <c r="B163" s="6">
        <v>56</v>
      </c>
      <c r="C163" s="27" t="s">
        <v>1100</v>
      </c>
      <c r="D163" s="6" t="s">
        <v>7</v>
      </c>
      <c r="E163" s="6" t="s">
        <v>400</v>
      </c>
      <c r="F163" s="27" t="s">
        <v>455</v>
      </c>
      <c r="G163" s="7">
        <v>16</v>
      </c>
      <c r="H163" s="8">
        <v>522</v>
      </c>
      <c r="I163" s="8" t="s">
        <v>1564</v>
      </c>
      <c r="J163" s="139" t="s">
        <v>1565</v>
      </c>
      <c r="K163" s="6"/>
      <c r="M163" s="6"/>
      <c r="N163" s="6"/>
    </row>
    <row r="164" spans="2:14" s="13" customFormat="1" ht="20.100000000000001" customHeight="1">
      <c r="B164" s="6">
        <v>57</v>
      </c>
      <c r="C164" s="27" t="s">
        <v>1342</v>
      </c>
      <c r="D164" s="6" t="s">
        <v>7</v>
      </c>
      <c r="E164" s="6" t="s">
        <v>253</v>
      </c>
      <c r="F164" s="27" t="s">
        <v>1343</v>
      </c>
      <c r="G164" s="7">
        <v>6</v>
      </c>
      <c r="H164" s="8">
        <v>132.9</v>
      </c>
      <c r="I164" s="8" t="s">
        <v>1564</v>
      </c>
      <c r="J164" s="139" t="s">
        <v>1565</v>
      </c>
      <c r="K164" s="6"/>
      <c r="M164" s="6"/>
      <c r="N164" s="6"/>
    </row>
    <row r="165" spans="2:14" s="13" customFormat="1" ht="20.100000000000001" customHeight="1">
      <c r="B165" s="6">
        <v>58</v>
      </c>
      <c r="C165" s="27" t="s">
        <v>1101</v>
      </c>
      <c r="D165" s="6" t="s">
        <v>7</v>
      </c>
      <c r="E165" s="6" t="s">
        <v>400</v>
      </c>
      <c r="F165" s="27" t="s">
        <v>456</v>
      </c>
      <c r="G165" s="7">
        <v>4</v>
      </c>
      <c r="H165" s="8">
        <v>115.5</v>
      </c>
      <c r="I165" s="8" t="s">
        <v>1564</v>
      </c>
      <c r="J165" s="139" t="s">
        <v>1565</v>
      </c>
      <c r="K165" s="6"/>
      <c r="M165" s="6"/>
      <c r="N165" s="6"/>
    </row>
    <row r="166" spans="2:14" s="13" customFormat="1" ht="20.100000000000001" customHeight="1">
      <c r="B166" s="6">
        <v>59</v>
      </c>
      <c r="C166" s="27" t="s">
        <v>1102</v>
      </c>
      <c r="D166" s="6" t="s">
        <v>7</v>
      </c>
      <c r="E166" s="6" t="s">
        <v>400</v>
      </c>
      <c r="F166" s="27" t="s">
        <v>457</v>
      </c>
      <c r="G166" s="7">
        <v>5</v>
      </c>
      <c r="H166" s="8">
        <v>143.4</v>
      </c>
      <c r="I166" s="8" t="s">
        <v>1564</v>
      </c>
      <c r="J166" s="139" t="s">
        <v>1565</v>
      </c>
      <c r="K166" s="6"/>
      <c r="M166" s="6"/>
      <c r="N166" s="6"/>
    </row>
    <row r="167" spans="2:14" s="13" customFormat="1" ht="20.100000000000001" customHeight="1">
      <c r="B167" s="6">
        <v>60</v>
      </c>
      <c r="C167" s="27" t="s">
        <v>1103</v>
      </c>
      <c r="D167" s="6" t="s">
        <v>7</v>
      </c>
      <c r="E167" s="6" t="s">
        <v>400</v>
      </c>
      <c r="F167" s="27" t="s">
        <v>458</v>
      </c>
      <c r="G167" s="7">
        <v>2</v>
      </c>
      <c r="H167" s="8">
        <v>66.400000000000006</v>
      </c>
      <c r="I167" s="8" t="s">
        <v>1564</v>
      </c>
      <c r="J167" s="139" t="s">
        <v>1565</v>
      </c>
      <c r="K167" s="6"/>
      <c r="M167" s="6"/>
      <c r="N167" s="6"/>
    </row>
    <row r="168" spans="2:14" s="13" customFormat="1" ht="20.100000000000001" customHeight="1">
      <c r="B168" s="6">
        <v>61</v>
      </c>
      <c r="C168" s="27" t="s">
        <v>1104</v>
      </c>
      <c r="D168" s="6" t="s">
        <v>7</v>
      </c>
      <c r="E168" s="6" t="s">
        <v>400</v>
      </c>
      <c r="F168" s="27" t="s">
        <v>459</v>
      </c>
      <c r="G168" s="7">
        <v>5</v>
      </c>
      <c r="H168" s="8">
        <v>104.8</v>
      </c>
      <c r="I168" s="8" t="s">
        <v>1564</v>
      </c>
      <c r="J168" s="139" t="s">
        <v>1565</v>
      </c>
      <c r="K168" s="6"/>
      <c r="M168" s="6"/>
      <c r="N168" s="6"/>
    </row>
    <row r="169" spans="2:14" s="13" customFormat="1" ht="20.100000000000001" customHeight="1">
      <c r="B169" s="6">
        <v>62</v>
      </c>
      <c r="C169" s="27" t="s">
        <v>1105</v>
      </c>
      <c r="D169" s="6" t="s">
        <v>7</v>
      </c>
      <c r="E169" s="6" t="s">
        <v>400</v>
      </c>
      <c r="F169" s="27" t="s">
        <v>460</v>
      </c>
      <c r="G169" s="7">
        <v>4</v>
      </c>
      <c r="H169" s="8">
        <v>73.7</v>
      </c>
      <c r="I169" s="8" t="s">
        <v>1564</v>
      </c>
      <c r="J169" s="139" t="s">
        <v>1565</v>
      </c>
      <c r="K169" s="6"/>
      <c r="M169" s="6"/>
      <c r="N169" s="6"/>
    </row>
    <row r="170" spans="2:14" s="13" customFormat="1" ht="20.100000000000001" customHeight="1">
      <c r="B170" s="6">
        <v>63</v>
      </c>
      <c r="C170" s="27" t="s">
        <v>1344</v>
      </c>
      <c r="D170" s="6" t="s">
        <v>7</v>
      </c>
      <c r="E170" s="6" t="s">
        <v>253</v>
      </c>
      <c r="F170" s="27" t="s">
        <v>1345</v>
      </c>
      <c r="G170" s="7">
        <v>2</v>
      </c>
      <c r="H170" s="8">
        <v>61.2</v>
      </c>
      <c r="I170" s="8" t="s">
        <v>1564</v>
      </c>
      <c r="J170" s="139" t="s">
        <v>1565</v>
      </c>
      <c r="K170" s="6"/>
      <c r="M170" s="6"/>
      <c r="N170" s="6"/>
    </row>
    <row r="171" spans="2:14" s="13" customFormat="1" ht="20.100000000000001" customHeight="1">
      <c r="B171" s="6">
        <v>64</v>
      </c>
      <c r="C171" s="27" t="s">
        <v>1106</v>
      </c>
      <c r="D171" s="6" t="s">
        <v>7</v>
      </c>
      <c r="E171" s="6" t="s">
        <v>400</v>
      </c>
      <c r="F171" s="27" t="s">
        <v>461</v>
      </c>
      <c r="G171" s="7">
        <v>2</v>
      </c>
      <c r="H171" s="8">
        <v>57.2</v>
      </c>
      <c r="I171" s="8" t="s">
        <v>1564</v>
      </c>
      <c r="J171" s="139" t="s">
        <v>1565</v>
      </c>
      <c r="K171" s="6"/>
      <c r="M171" s="6"/>
      <c r="N171" s="6"/>
    </row>
    <row r="172" spans="2:14" s="13" customFormat="1" ht="20.100000000000001" customHeight="1">
      <c r="B172" s="6">
        <v>65</v>
      </c>
      <c r="C172" s="27" t="s">
        <v>1107</v>
      </c>
      <c r="D172" s="6" t="s">
        <v>7</v>
      </c>
      <c r="E172" s="6" t="s">
        <v>401</v>
      </c>
      <c r="F172" s="27" t="s">
        <v>462</v>
      </c>
      <c r="G172" s="7">
        <v>28</v>
      </c>
      <c r="H172" s="8">
        <v>941.4</v>
      </c>
      <c r="I172" s="8" t="s">
        <v>1564</v>
      </c>
      <c r="J172" s="139" t="s">
        <v>1565</v>
      </c>
      <c r="K172" s="6"/>
      <c r="M172" s="6"/>
      <c r="N172" s="6"/>
    </row>
    <row r="173" spans="2:14" s="13" customFormat="1" ht="20.100000000000001" customHeight="1">
      <c r="B173" s="6">
        <v>66</v>
      </c>
      <c r="C173" s="27" t="s">
        <v>1108</v>
      </c>
      <c r="D173" s="6" t="s">
        <v>7</v>
      </c>
      <c r="E173" s="6" t="s">
        <v>401</v>
      </c>
      <c r="F173" s="27" t="s">
        <v>463</v>
      </c>
      <c r="G173" s="7">
        <v>29</v>
      </c>
      <c r="H173" s="8">
        <v>725</v>
      </c>
      <c r="I173" s="8" t="s">
        <v>1564</v>
      </c>
      <c r="J173" s="139" t="s">
        <v>1565</v>
      </c>
      <c r="K173" s="6"/>
      <c r="M173" s="6"/>
      <c r="N173" s="6"/>
    </row>
    <row r="174" spans="2:14" s="13" customFormat="1" ht="20.100000000000001" customHeight="1">
      <c r="B174" s="6">
        <v>67</v>
      </c>
      <c r="C174" s="27" t="s">
        <v>1109</v>
      </c>
      <c r="D174" s="6" t="s">
        <v>7</v>
      </c>
      <c r="E174" s="6" t="s">
        <v>401</v>
      </c>
      <c r="F174" s="27" t="s">
        <v>464</v>
      </c>
      <c r="G174" s="7">
        <v>11</v>
      </c>
      <c r="H174" s="8">
        <v>260</v>
      </c>
      <c r="I174" s="8" t="s">
        <v>1564</v>
      </c>
      <c r="J174" s="139" t="s">
        <v>1565</v>
      </c>
      <c r="K174" s="6"/>
      <c r="M174" s="6"/>
      <c r="N174" s="6"/>
    </row>
    <row r="175" spans="2:14" s="13" customFormat="1" ht="20.100000000000001" customHeight="1">
      <c r="B175" s="6">
        <v>68</v>
      </c>
      <c r="C175" s="27" t="s">
        <v>1110</v>
      </c>
      <c r="D175" s="6" t="s">
        <v>7</v>
      </c>
      <c r="E175" s="6" t="s">
        <v>402</v>
      </c>
      <c r="F175" s="27" t="s">
        <v>465</v>
      </c>
      <c r="G175" s="7">
        <v>125</v>
      </c>
      <c r="H175" s="8">
        <v>3257</v>
      </c>
      <c r="I175" s="8" t="s">
        <v>1564</v>
      </c>
      <c r="J175" s="139" t="s">
        <v>1565</v>
      </c>
      <c r="K175" s="6"/>
      <c r="M175" s="6"/>
      <c r="N175" s="6"/>
    </row>
    <row r="176" spans="2:14" s="13" customFormat="1" ht="20.100000000000001" customHeight="1">
      <c r="B176" s="6">
        <v>69</v>
      </c>
      <c r="C176" s="27" t="s">
        <v>1111</v>
      </c>
      <c r="D176" s="6" t="s">
        <v>7</v>
      </c>
      <c r="E176" s="6" t="s">
        <v>402</v>
      </c>
      <c r="F176" s="27" t="s">
        <v>466</v>
      </c>
      <c r="G176" s="7">
        <v>31</v>
      </c>
      <c r="H176" s="8">
        <v>860.2</v>
      </c>
      <c r="I176" s="8" t="s">
        <v>1564</v>
      </c>
      <c r="J176" s="139" t="s">
        <v>1565</v>
      </c>
      <c r="K176" s="6"/>
      <c r="M176" s="6"/>
      <c r="N176" s="6"/>
    </row>
    <row r="177" spans="2:14" s="13" customFormat="1" ht="20.100000000000001" customHeight="1">
      <c r="B177" s="6">
        <v>70</v>
      </c>
      <c r="C177" s="27" t="s">
        <v>1112</v>
      </c>
      <c r="D177" s="6" t="s">
        <v>7</v>
      </c>
      <c r="E177" s="6" t="s">
        <v>402</v>
      </c>
      <c r="F177" s="27" t="s">
        <v>467</v>
      </c>
      <c r="G177" s="7">
        <v>2</v>
      </c>
      <c r="H177" s="8">
        <v>59.2</v>
      </c>
      <c r="I177" s="8" t="s">
        <v>1564</v>
      </c>
      <c r="J177" s="139" t="s">
        <v>1565</v>
      </c>
      <c r="K177" s="6"/>
      <c r="M177" s="6"/>
      <c r="N177" s="6"/>
    </row>
    <row r="178" spans="2:14" s="13" customFormat="1" ht="20.100000000000001" customHeight="1">
      <c r="B178" s="6">
        <v>71</v>
      </c>
      <c r="C178" s="27" t="s">
        <v>1113</v>
      </c>
      <c r="D178" s="6" t="s">
        <v>7</v>
      </c>
      <c r="E178" s="6" t="s">
        <v>402</v>
      </c>
      <c r="F178" s="27" t="s">
        <v>468</v>
      </c>
      <c r="G178" s="7">
        <v>52</v>
      </c>
      <c r="H178" s="8">
        <v>1580</v>
      </c>
      <c r="I178" s="8" t="s">
        <v>1564</v>
      </c>
      <c r="J178" s="139" t="s">
        <v>1565</v>
      </c>
      <c r="K178" s="6"/>
      <c r="M178" s="6"/>
      <c r="N178" s="6"/>
    </row>
    <row r="179" spans="2:14" s="13" customFormat="1" ht="20.25" customHeight="1">
      <c r="B179" s="6">
        <v>72</v>
      </c>
      <c r="C179" s="27" t="s">
        <v>1114</v>
      </c>
      <c r="D179" s="6" t="s">
        <v>7</v>
      </c>
      <c r="E179" s="6" t="s">
        <v>402</v>
      </c>
      <c r="F179" s="27" t="s">
        <v>469</v>
      </c>
      <c r="G179" s="7">
        <v>23</v>
      </c>
      <c r="H179" s="8">
        <v>300</v>
      </c>
      <c r="I179" s="8" t="s">
        <v>1564</v>
      </c>
      <c r="J179" s="139" t="s">
        <v>1565</v>
      </c>
      <c r="K179" s="6"/>
      <c r="M179" s="6"/>
      <c r="N179" s="6"/>
    </row>
    <row r="180" spans="2:14" s="13" customFormat="1" ht="20.25" customHeight="1">
      <c r="B180" s="6">
        <v>73</v>
      </c>
      <c r="C180" s="27" t="s">
        <v>1346</v>
      </c>
      <c r="D180" s="6" t="s">
        <v>7</v>
      </c>
      <c r="E180" s="6" t="s">
        <v>1326</v>
      </c>
      <c r="F180" s="27" t="s">
        <v>1347</v>
      </c>
      <c r="G180" s="7">
        <v>10</v>
      </c>
      <c r="H180" s="8">
        <v>351.3</v>
      </c>
      <c r="I180" s="8" t="s">
        <v>1564</v>
      </c>
      <c r="J180" s="139" t="s">
        <v>1565</v>
      </c>
      <c r="K180" s="6"/>
      <c r="M180" s="6"/>
      <c r="N180" s="6"/>
    </row>
    <row r="181" spans="2:14" s="13" customFormat="1" ht="20.100000000000001" customHeight="1">
      <c r="B181" s="6">
        <v>74</v>
      </c>
      <c r="C181" s="27" t="s">
        <v>1115</v>
      </c>
      <c r="D181" s="6" t="s">
        <v>7</v>
      </c>
      <c r="E181" s="6" t="s">
        <v>403</v>
      </c>
      <c r="F181" s="27" t="s">
        <v>470</v>
      </c>
      <c r="G181" s="7">
        <v>2</v>
      </c>
      <c r="H181" s="8">
        <v>53.2</v>
      </c>
      <c r="I181" s="8" t="s">
        <v>1564</v>
      </c>
      <c r="J181" s="139" t="s">
        <v>1565</v>
      </c>
      <c r="K181" s="6"/>
      <c r="M181" s="6"/>
      <c r="N181" s="6"/>
    </row>
    <row r="182" spans="2:14" s="13" customFormat="1" ht="20.100000000000001" customHeight="1">
      <c r="B182" s="18" t="s">
        <v>19</v>
      </c>
      <c r="C182" s="31">
        <f>COUNTA(C183:C189)</f>
        <v>7</v>
      </c>
      <c r="D182" s="18" t="s">
        <v>8</v>
      </c>
      <c r="E182" s="18"/>
      <c r="F182" s="19"/>
      <c r="G182" s="20">
        <f>SUM(G183:G189)</f>
        <v>291</v>
      </c>
      <c r="H182" s="19"/>
      <c r="I182" s="19"/>
      <c r="J182" s="19"/>
      <c r="K182" s="19"/>
      <c r="M182" s="6"/>
      <c r="N182" s="6"/>
    </row>
    <row r="183" spans="2:14" s="13" customFormat="1" ht="20.100000000000001" customHeight="1">
      <c r="B183" s="6">
        <v>1</v>
      </c>
      <c r="C183" s="27" t="s">
        <v>1117</v>
      </c>
      <c r="D183" s="6" t="s">
        <v>8</v>
      </c>
      <c r="E183" s="6" t="s">
        <v>478</v>
      </c>
      <c r="F183" s="27" t="s">
        <v>1118</v>
      </c>
      <c r="G183" s="7">
        <v>30</v>
      </c>
      <c r="H183" s="8">
        <v>832.7</v>
      </c>
      <c r="I183" s="8" t="s">
        <v>1564</v>
      </c>
      <c r="J183" s="139" t="s">
        <v>1565</v>
      </c>
      <c r="K183" s="6"/>
      <c r="M183" s="6"/>
      <c r="N183" s="6"/>
    </row>
    <row r="184" spans="2:14" s="13" customFormat="1" ht="20.100000000000001" customHeight="1">
      <c r="B184" s="6">
        <v>2</v>
      </c>
      <c r="C184" s="27" t="s">
        <v>1119</v>
      </c>
      <c r="D184" s="6" t="s">
        <v>8</v>
      </c>
      <c r="E184" s="6" t="s">
        <v>475</v>
      </c>
      <c r="F184" s="27" t="s">
        <v>1120</v>
      </c>
      <c r="G184" s="7">
        <v>42</v>
      </c>
      <c r="H184" s="56">
        <v>556.6</v>
      </c>
      <c r="I184" s="8" t="s">
        <v>1564</v>
      </c>
      <c r="J184" s="139" t="s">
        <v>1565</v>
      </c>
      <c r="K184" s="6"/>
      <c r="M184" s="6"/>
      <c r="N184" s="6"/>
    </row>
    <row r="185" spans="2:14" s="13" customFormat="1" ht="20.100000000000001" customHeight="1">
      <c r="B185" s="6">
        <v>3</v>
      </c>
      <c r="C185" s="27" t="s">
        <v>1121</v>
      </c>
      <c r="D185" s="6" t="s">
        <v>8</v>
      </c>
      <c r="E185" s="6" t="s">
        <v>476</v>
      </c>
      <c r="F185" s="27" t="s">
        <v>1122</v>
      </c>
      <c r="G185" s="7">
        <v>47</v>
      </c>
      <c r="H185" s="56">
        <v>1159.4000000000001</v>
      </c>
      <c r="I185" s="8" t="s">
        <v>1564</v>
      </c>
      <c r="J185" s="139" t="s">
        <v>1565</v>
      </c>
      <c r="K185" s="6"/>
      <c r="M185" s="6"/>
      <c r="N185" s="6"/>
    </row>
    <row r="186" spans="2:14" s="13" customFormat="1" ht="20.100000000000001" customHeight="1">
      <c r="B186" s="6">
        <v>4</v>
      </c>
      <c r="C186" s="27" t="s">
        <v>1123</v>
      </c>
      <c r="D186" s="6" t="s">
        <v>8</v>
      </c>
      <c r="E186" s="6" t="s">
        <v>476</v>
      </c>
      <c r="F186" s="27" t="s">
        <v>1124</v>
      </c>
      <c r="G186" s="7">
        <v>50</v>
      </c>
      <c r="H186" s="56">
        <v>1216.7</v>
      </c>
      <c r="I186" s="8" t="s">
        <v>1564</v>
      </c>
      <c r="J186" s="139" t="s">
        <v>1565</v>
      </c>
      <c r="K186" s="6"/>
      <c r="M186" s="6"/>
      <c r="N186" s="6"/>
    </row>
    <row r="187" spans="2:14" s="13" customFormat="1" ht="20.100000000000001" customHeight="1">
      <c r="B187" s="6">
        <v>5</v>
      </c>
      <c r="C187" s="27" t="s">
        <v>1125</v>
      </c>
      <c r="D187" s="6" t="s">
        <v>8</v>
      </c>
      <c r="E187" s="6" t="s">
        <v>476</v>
      </c>
      <c r="F187" s="27" t="s">
        <v>1126</v>
      </c>
      <c r="G187" s="7">
        <v>42</v>
      </c>
      <c r="H187" s="57">
        <v>1255.0999999999999</v>
      </c>
      <c r="I187" s="8" t="s">
        <v>1564</v>
      </c>
      <c r="J187" s="139" t="s">
        <v>1565</v>
      </c>
      <c r="K187" s="6"/>
      <c r="M187" s="6"/>
      <c r="N187" s="6"/>
    </row>
    <row r="188" spans="2:14" s="13" customFormat="1" ht="20.100000000000001" customHeight="1">
      <c r="B188" s="6">
        <v>6</v>
      </c>
      <c r="C188" s="27" t="s">
        <v>1127</v>
      </c>
      <c r="D188" s="6" t="s">
        <v>8</v>
      </c>
      <c r="E188" s="6" t="s">
        <v>476</v>
      </c>
      <c r="F188" s="27" t="s">
        <v>1128</v>
      </c>
      <c r="G188" s="7">
        <v>38</v>
      </c>
      <c r="H188" s="57">
        <v>1242.3</v>
      </c>
      <c r="I188" s="8" t="s">
        <v>1564</v>
      </c>
      <c r="J188" s="139" t="s">
        <v>1565</v>
      </c>
      <c r="K188" s="6"/>
      <c r="M188" s="6"/>
      <c r="N188" s="6"/>
    </row>
    <row r="189" spans="2:14" s="13" customFormat="1" ht="20.100000000000001" customHeight="1">
      <c r="B189" s="6">
        <v>7</v>
      </c>
      <c r="C189" s="27" t="s">
        <v>1377</v>
      </c>
      <c r="D189" s="6" t="s">
        <v>8</v>
      </c>
      <c r="E189" s="6" t="s">
        <v>477</v>
      </c>
      <c r="F189" s="27" t="s">
        <v>1129</v>
      </c>
      <c r="G189" s="7">
        <v>42</v>
      </c>
      <c r="H189" s="58">
        <v>3324</v>
      </c>
      <c r="I189" s="8" t="s">
        <v>1564</v>
      </c>
      <c r="J189" s="139" t="s">
        <v>1565</v>
      </c>
      <c r="K189" s="6"/>
      <c r="M189" s="6"/>
      <c r="N189" s="6"/>
    </row>
    <row r="190" spans="2:14" s="13" customFormat="1" ht="20.100000000000001" customHeight="1">
      <c r="B190" s="21"/>
      <c r="C190" s="22"/>
      <c r="D190" s="12"/>
      <c r="E190" s="12"/>
      <c r="G190" s="15"/>
      <c r="M190" s="12"/>
      <c r="N190" s="12"/>
    </row>
    <row r="191" spans="2:14" s="13" customFormat="1" ht="20.100000000000001" customHeight="1">
      <c r="B191" s="21"/>
      <c r="C191" s="22"/>
      <c r="D191" s="12"/>
      <c r="E191" s="12"/>
      <c r="G191" s="15"/>
      <c r="M191" s="12"/>
      <c r="N191" s="12"/>
    </row>
    <row r="192" spans="2:14" s="13" customFormat="1" ht="20.100000000000001" customHeight="1">
      <c r="B192" s="21"/>
      <c r="C192" s="22"/>
      <c r="D192" s="12"/>
      <c r="E192" s="12"/>
      <c r="G192" s="15"/>
      <c r="M192" s="12"/>
      <c r="N192" s="12"/>
    </row>
    <row r="193" spans="2:14" s="13" customFormat="1" ht="20.100000000000001" customHeight="1">
      <c r="B193" s="21"/>
      <c r="C193" s="22"/>
      <c r="D193" s="12"/>
      <c r="E193" s="12"/>
      <c r="G193" s="15"/>
      <c r="M193" s="12"/>
      <c r="N193" s="12"/>
    </row>
    <row r="194" spans="2:14" s="13" customFormat="1" ht="20.100000000000001" customHeight="1">
      <c r="B194" s="21"/>
      <c r="C194" s="22"/>
      <c r="D194" s="12"/>
      <c r="E194" s="12"/>
      <c r="G194" s="15"/>
      <c r="M194" s="12"/>
      <c r="N194" s="12"/>
    </row>
    <row r="195" spans="2:14" s="13" customFormat="1" ht="20.100000000000001" customHeight="1">
      <c r="B195" s="21"/>
      <c r="C195" s="22"/>
      <c r="D195" s="12"/>
      <c r="E195" s="12"/>
      <c r="G195" s="15"/>
      <c r="M195" s="12"/>
      <c r="N195" s="12"/>
    </row>
    <row r="196" spans="2:14" s="13" customFormat="1" ht="20.100000000000001" customHeight="1">
      <c r="B196" s="21"/>
      <c r="C196" s="22"/>
      <c r="D196" s="12"/>
      <c r="E196" s="12"/>
      <c r="G196" s="15"/>
      <c r="M196" s="12"/>
      <c r="N196" s="12"/>
    </row>
    <row r="197" spans="2:14" s="13" customFormat="1" ht="20.100000000000001" customHeight="1">
      <c r="B197" s="21"/>
      <c r="C197" s="22"/>
      <c r="D197" s="12"/>
      <c r="E197" s="12"/>
      <c r="G197" s="15"/>
      <c r="M197" s="12"/>
      <c r="N197" s="12"/>
    </row>
    <row r="198" spans="2:14" s="13" customFormat="1" ht="20.100000000000001" customHeight="1">
      <c r="B198" s="21"/>
      <c r="C198" s="22"/>
      <c r="D198" s="12"/>
      <c r="E198" s="12"/>
      <c r="G198" s="15"/>
      <c r="M198" s="12"/>
      <c r="N198" s="12"/>
    </row>
    <row r="199" spans="2:14" s="13" customFormat="1" ht="20.100000000000001" customHeight="1">
      <c r="B199" s="21"/>
      <c r="C199" s="22"/>
      <c r="D199" s="12"/>
      <c r="E199" s="12"/>
      <c r="G199" s="15"/>
      <c r="M199" s="12"/>
      <c r="N199" s="12"/>
    </row>
    <row r="200" spans="2:14" s="13" customFormat="1" ht="20.100000000000001" customHeight="1">
      <c r="B200" s="21"/>
      <c r="C200" s="22"/>
      <c r="D200" s="12"/>
      <c r="E200" s="12"/>
      <c r="G200" s="15"/>
      <c r="M200" s="12"/>
      <c r="N200" s="12"/>
    </row>
    <row r="201" spans="2:14" s="13" customFormat="1" ht="20.100000000000001" customHeight="1">
      <c r="B201" s="21"/>
      <c r="C201" s="22"/>
      <c r="D201" s="12"/>
      <c r="E201" s="12"/>
      <c r="G201" s="15"/>
      <c r="M201" s="12"/>
      <c r="N201" s="12"/>
    </row>
    <row r="202" spans="2:14" s="13" customFormat="1" ht="20.100000000000001" customHeight="1">
      <c r="B202" s="21"/>
      <c r="C202" s="22"/>
      <c r="D202" s="12"/>
      <c r="E202" s="12"/>
      <c r="G202" s="15"/>
      <c r="M202" s="12"/>
      <c r="N202" s="12"/>
    </row>
    <row r="203" spans="2:14" s="13" customFormat="1" ht="20.100000000000001" customHeight="1">
      <c r="B203" s="21"/>
      <c r="C203" s="22"/>
      <c r="D203" s="12"/>
      <c r="E203" s="12"/>
      <c r="G203" s="15"/>
      <c r="M203" s="12"/>
      <c r="N203" s="12"/>
    </row>
    <row r="204" spans="2:14" s="13" customFormat="1" ht="20.100000000000001" customHeight="1">
      <c r="B204" s="21"/>
      <c r="C204" s="22"/>
      <c r="D204" s="12"/>
      <c r="E204" s="12"/>
      <c r="G204" s="15"/>
      <c r="M204" s="12"/>
      <c r="N204" s="12"/>
    </row>
    <row r="205" spans="2:14" s="13" customFormat="1" ht="20.100000000000001" customHeight="1">
      <c r="B205" s="21"/>
      <c r="C205" s="22"/>
      <c r="D205" s="12"/>
      <c r="E205" s="12"/>
      <c r="G205" s="15"/>
      <c r="M205" s="12"/>
      <c r="N205" s="12"/>
    </row>
    <row r="206" spans="2:14" s="13" customFormat="1" ht="20.100000000000001" customHeight="1">
      <c r="B206" s="21"/>
      <c r="C206" s="22"/>
      <c r="D206" s="12"/>
      <c r="E206" s="12"/>
      <c r="G206" s="15"/>
      <c r="M206" s="12"/>
      <c r="N206" s="12"/>
    </row>
    <row r="207" spans="2:14" s="13" customFormat="1" ht="20.100000000000001" customHeight="1">
      <c r="B207" s="21"/>
      <c r="C207" s="22"/>
      <c r="D207" s="12"/>
      <c r="E207" s="12"/>
      <c r="G207" s="15"/>
      <c r="M207" s="12"/>
      <c r="N207" s="12"/>
    </row>
    <row r="208" spans="2:14" s="13" customFormat="1" ht="20.100000000000001" customHeight="1">
      <c r="B208" s="21"/>
      <c r="C208" s="22"/>
      <c r="D208" s="12"/>
      <c r="E208" s="12"/>
      <c r="G208" s="15"/>
      <c r="M208" s="12"/>
      <c r="N208" s="12"/>
    </row>
    <row r="209" spans="2:14" s="13" customFormat="1" ht="20.100000000000001" customHeight="1">
      <c r="B209" s="21"/>
      <c r="C209" s="22"/>
      <c r="D209" s="12"/>
      <c r="E209" s="12"/>
      <c r="G209" s="15"/>
      <c r="M209" s="12"/>
      <c r="N209" s="12"/>
    </row>
    <row r="210" spans="2:14" s="13" customFormat="1" ht="20.100000000000001" customHeight="1">
      <c r="B210" s="21"/>
      <c r="C210" s="22"/>
      <c r="D210" s="12"/>
      <c r="E210" s="12"/>
      <c r="G210" s="15"/>
      <c r="M210" s="12"/>
      <c r="N210" s="12"/>
    </row>
    <row r="211" spans="2:14" s="13" customFormat="1" ht="20.100000000000001" customHeight="1">
      <c r="B211" s="21"/>
      <c r="C211" s="22"/>
      <c r="D211" s="12"/>
      <c r="E211" s="12"/>
      <c r="G211" s="15"/>
      <c r="M211" s="12"/>
      <c r="N211" s="12"/>
    </row>
    <row r="212" spans="2:14" s="13" customFormat="1" ht="20.100000000000001" customHeight="1">
      <c r="B212" s="21"/>
      <c r="C212" s="22"/>
      <c r="D212" s="12"/>
      <c r="E212" s="12"/>
      <c r="G212" s="15"/>
      <c r="M212" s="12"/>
      <c r="N212" s="12"/>
    </row>
    <row r="213" spans="2:14" s="13" customFormat="1" ht="20.100000000000001" customHeight="1">
      <c r="B213" s="21"/>
      <c r="C213" s="22"/>
      <c r="D213" s="12"/>
      <c r="E213" s="12"/>
      <c r="G213" s="15"/>
      <c r="M213" s="12"/>
      <c r="N213" s="12"/>
    </row>
    <row r="214" spans="2:14" s="13" customFormat="1" ht="20.100000000000001" customHeight="1">
      <c r="B214" s="21"/>
      <c r="C214" s="22"/>
      <c r="D214" s="12"/>
      <c r="E214" s="12"/>
      <c r="G214" s="15"/>
      <c r="M214" s="12"/>
      <c r="N214" s="12"/>
    </row>
    <row r="215" spans="2:14" s="13" customFormat="1" ht="20.100000000000001" customHeight="1">
      <c r="B215" s="21"/>
      <c r="C215" s="22"/>
      <c r="D215" s="12"/>
      <c r="E215" s="12"/>
      <c r="G215" s="15"/>
      <c r="M215" s="12"/>
      <c r="N215" s="12"/>
    </row>
    <row r="216" spans="2:14" s="13" customFormat="1" ht="20.100000000000001" customHeight="1">
      <c r="B216" s="21"/>
      <c r="C216" s="22"/>
      <c r="D216" s="12"/>
      <c r="E216" s="12"/>
      <c r="G216" s="15"/>
      <c r="M216" s="12"/>
      <c r="N216" s="12"/>
    </row>
    <row r="217" spans="2:14" s="13" customFormat="1" ht="20.100000000000001" customHeight="1">
      <c r="B217" s="21"/>
      <c r="C217" s="22"/>
      <c r="D217" s="12"/>
      <c r="E217" s="12"/>
      <c r="G217" s="15"/>
      <c r="M217" s="12"/>
      <c r="N217" s="12"/>
    </row>
    <row r="218" spans="2:14" s="13" customFormat="1" ht="20.100000000000001" customHeight="1">
      <c r="B218" s="21"/>
      <c r="C218" s="22"/>
      <c r="D218" s="12"/>
      <c r="E218" s="12"/>
      <c r="G218" s="15"/>
      <c r="M218" s="12"/>
      <c r="N218" s="12"/>
    </row>
    <row r="219" spans="2:14" s="13" customFormat="1" ht="20.100000000000001" customHeight="1">
      <c r="B219" s="21"/>
      <c r="C219" s="22"/>
      <c r="D219" s="12"/>
      <c r="E219" s="12"/>
      <c r="G219" s="15"/>
      <c r="M219" s="12"/>
      <c r="N219" s="12"/>
    </row>
    <row r="220" spans="2:14" s="13" customFormat="1" ht="20.100000000000001" customHeight="1">
      <c r="B220" s="21"/>
      <c r="C220" s="22"/>
      <c r="D220" s="12"/>
      <c r="E220" s="12"/>
      <c r="G220" s="15"/>
      <c r="M220" s="12"/>
      <c r="N220" s="12"/>
    </row>
    <row r="221" spans="2:14" s="13" customFormat="1" ht="20.100000000000001" customHeight="1">
      <c r="B221" s="21"/>
      <c r="C221" s="22"/>
      <c r="D221" s="12"/>
      <c r="E221" s="12"/>
      <c r="G221" s="15"/>
      <c r="M221" s="12"/>
      <c r="N221" s="12"/>
    </row>
    <row r="222" spans="2:14" s="13" customFormat="1" ht="20.100000000000001" customHeight="1">
      <c r="B222" s="21"/>
      <c r="C222" s="22"/>
      <c r="D222" s="12"/>
      <c r="E222" s="12"/>
      <c r="G222" s="15"/>
      <c r="M222" s="12"/>
      <c r="N222" s="12"/>
    </row>
    <row r="223" spans="2:14" s="13" customFormat="1" ht="20.100000000000001" customHeight="1">
      <c r="B223" s="21"/>
      <c r="C223" s="22"/>
      <c r="D223" s="12"/>
      <c r="E223" s="12"/>
      <c r="G223" s="15"/>
      <c r="M223" s="12"/>
      <c r="N223" s="12"/>
    </row>
    <row r="224" spans="2:14" s="13" customFormat="1" ht="20.100000000000001" customHeight="1">
      <c r="B224" s="21"/>
      <c r="C224" s="22"/>
      <c r="D224" s="12"/>
      <c r="E224" s="12"/>
      <c r="G224" s="15"/>
      <c r="M224" s="12"/>
      <c r="N224" s="12"/>
    </row>
    <row r="225" spans="2:14" s="13" customFormat="1" ht="20.100000000000001" customHeight="1">
      <c r="B225" s="21"/>
      <c r="C225" s="22"/>
      <c r="D225" s="12"/>
      <c r="E225" s="12"/>
      <c r="G225" s="15"/>
      <c r="M225" s="12"/>
      <c r="N225" s="12"/>
    </row>
    <row r="226" spans="2:14" s="13" customFormat="1" ht="20.100000000000001" customHeight="1">
      <c r="B226" s="21"/>
      <c r="C226" s="22"/>
      <c r="D226" s="12"/>
      <c r="E226" s="12"/>
      <c r="G226" s="15"/>
      <c r="M226" s="12"/>
      <c r="N226" s="12"/>
    </row>
    <row r="227" spans="2:14" s="13" customFormat="1" ht="20.100000000000001" customHeight="1">
      <c r="B227" s="21"/>
      <c r="C227" s="22"/>
      <c r="D227" s="12"/>
      <c r="E227" s="12"/>
      <c r="G227" s="15"/>
      <c r="M227" s="12"/>
      <c r="N227" s="12"/>
    </row>
    <row r="228" spans="2:14" s="13" customFormat="1" ht="20.100000000000001" customHeight="1">
      <c r="B228" s="21"/>
      <c r="C228" s="22"/>
      <c r="D228" s="12"/>
      <c r="E228" s="12"/>
      <c r="G228" s="15"/>
      <c r="M228" s="12"/>
      <c r="N228" s="12"/>
    </row>
    <row r="229" spans="2:14" s="13" customFormat="1" ht="20.100000000000001" customHeight="1">
      <c r="B229" s="21"/>
      <c r="C229" s="22"/>
      <c r="D229" s="12"/>
      <c r="E229" s="12"/>
      <c r="G229" s="15"/>
      <c r="M229" s="12"/>
      <c r="N229" s="12"/>
    </row>
    <row r="230" spans="2:14" s="13" customFormat="1" ht="20.100000000000001" customHeight="1">
      <c r="B230" s="21"/>
      <c r="C230" s="22"/>
      <c r="D230" s="12"/>
      <c r="E230" s="12"/>
      <c r="G230" s="15"/>
      <c r="M230" s="12"/>
      <c r="N230" s="12"/>
    </row>
    <row r="231" spans="2:14" s="13" customFormat="1" ht="20.100000000000001" customHeight="1">
      <c r="B231" s="21"/>
      <c r="C231" s="22"/>
      <c r="D231" s="12"/>
      <c r="E231" s="12"/>
      <c r="G231" s="15"/>
      <c r="M231" s="12"/>
      <c r="N231" s="12"/>
    </row>
    <row r="232" spans="2:14" s="13" customFormat="1" ht="20.100000000000001" customHeight="1">
      <c r="B232" s="21"/>
      <c r="C232" s="22"/>
      <c r="D232" s="12"/>
      <c r="E232" s="12"/>
      <c r="G232" s="15"/>
      <c r="M232" s="12"/>
      <c r="N232" s="12"/>
    </row>
    <row r="233" spans="2:14" s="13" customFormat="1" ht="20.100000000000001" customHeight="1">
      <c r="B233" s="21"/>
      <c r="C233" s="22"/>
      <c r="D233" s="12"/>
      <c r="E233" s="12"/>
      <c r="G233" s="15"/>
      <c r="M233" s="12"/>
      <c r="N233" s="12"/>
    </row>
    <row r="234" spans="2:14" s="13" customFormat="1" ht="20.100000000000001" customHeight="1">
      <c r="B234" s="21"/>
      <c r="C234" s="22"/>
      <c r="D234" s="12"/>
      <c r="E234" s="12"/>
      <c r="G234" s="15"/>
      <c r="M234" s="12"/>
      <c r="N234" s="12"/>
    </row>
    <row r="235" spans="2:14" s="13" customFormat="1" ht="20.100000000000001" customHeight="1">
      <c r="B235" s="21"/>
      <c r="C235" s="22"/>
      <c r="D235" s="12"/>
      <c r="E235" s="12"/>
      <c r="G235" s="15"/>
      <c r="M235" s="12"/>
      <c r="N235" s="12"/>
    </row>
    <row r="236" spans="2:14" s="13" customFormat="1" ht="20.100000000000001" customHeight="1">
      <c r="B236" s="21"/>
      <c r="C236" s="22"/>
      <c r="D236" s="12"/>
      <c r="E236" s="12"/>
      <c r="G236" s="15"/>
      <c r="M236" s="12"/>
      <c r="N236" s="12"/>
    </row>
    <row r="237" spans="2:14" s="13" customFormat="1" ht="20.100000000000001" customHeight="1">
      <c r="B237" s="21"/>
      <c r="C237" s="22"/>
      <c r="D237" s="12"/>
      <c r="E237" s="12"/>
      <c r="G237" s="15"/>
      <c r="M237" s="12"/>
      <c r="N237" s="12"/>
    </row>
    <row r="238" spans="2:14" s="13" customFormat="1" ht="20.100000000000001" customHeight="1">
      <c r="B238" s="21"/>
      <c r="C238" s="22"/>
      <c r="D238" s="12"/>
      <c r="E238" s="12"/>
      <c r="G238" s="15"/>
      <c r="M238" s="12"/>
      <c r="N238" s="12"/>
    </row>
    <row r="239" spans="2:14" s="13" customFormat="1" ht="20.100000000000001" customHeight="1">
      <c r="B239" s="21"/>
      <c r="C239" s="22"/>
      <c r="D239" s="12"/>
      <c r="E239" s="12"/>
      <c r="G239" s="15"/>
      <c r="M239" s="12"/>
      <c r="N239" s="12"/>
    </row>
    <row r="240" spans="2:14" s="13" customFormat="1" ht="20.100000000000001" customHeight="1">
      <c r="B240" s="21"/>
      <c r="C240" s="22"/>
      <c r="D240" s="12"/>
      <c r="E240" s="12"/>
      <c r="G240" s="15"/>
      <c r="M240" s="12"/>
      <c r="N240" s="12"/>
    </row>
    <row r="241" spans="2:14" s="13" customFormat="1" ht="20.100000000000001" customHeight="1">
      <c r="B241" s="21"/>
      <c r="C241" s="22"/>
      <c r="D241" s="12"/>
      <c r="E241" s="12"/>
      <c r="G241" s="15"/>
      <c r="M241" s="12"/>
      <c r="N241" s="12"/>
    </row>
    <row r="242" spans="2:14" s="13" customFormat="1" ht="20.100000000000001" customHeight="1">
      <c r="B242" s="21"/>
      <c r="C242" s="22"/>
      <c r="D242" s="12"/>
      <c r="E242" s="12"/>
      <c r="G242" s="15"/>
      <c r="M242" s="12"/>
      <c r="N242" s="12"/>
    </row>
    <row r="243" spans="2:14" s="13" customFormat="1" ht="20.100000000000001" customHeight="1">
      <c r="B243" s="21"/>
      <c r="C243" s="22"/>
      <c r="D243" s="12"/>
      <c r="E243" s="12"/>
      <c r="G243" s="15"/>
      <c r="M243" s="12"/>
      <c r="N243" s="12"/>
    </row>
    <row r="244" spans="2:14" s="13" customFormat="1" ht="20.100000000000001" customHeight="1">
      <c r="B244" s="21"/>
      <c r="C244" s="22"/>
      <c r="D244" s="12"/>
      <c r="E244" s="12"/>
      <c r="G244" s="15"/>
      <c r="M244" s="12"/>
      <c r="N244" s="12"/>
    </row>
    <row r="245" spans="2:14" s="13" customFormat="1" ht="20.100000000000001" customHeight="1">
      <c r="B245" s="21"/>
      <c r="C245" s="22"/>
      <c r="D245" s="12"/>
      <c r="E245" s="12"/>
      <c r="G245" s="15"/>
      <c r="M245" s="12"/>
      <c r="N245" s="12"/>
    </row>
    <row r="246" spans="2:14" s="13" customFormat="1" ht="20.100000000000001" customHeight="1">
      <c r="B246" s="21"/>
      <c r="C246" s="22"/>
      <c r="D246" s="12"/>
      <c r="E246" s="12"/>
      <c r="G246" s="15"/>
      <c r="M246" s="12"/>
      <c r="N246" s="12"/>
    </row>
    <row r="247" spans="2:14" s="13" customFormat="1" ht="20.100000000000001" customHeight="1">
      <c r="B247" s="21"/>
      <c r="C247" s="22"/>
      <c r="D247" s="12"/>
      <c r="E247" s="12"/>
      <c r="G247" s="15"/>
      <c r="M247" s="12"/>
      <c r="N247" s="12"/>
    </row>
    <row r="248" spans="2:14" s="13" customFormat="1" ht="20.100000000000001" customHeight="1">
      <c r="B248" s="21"/>
      <c r="C248" s="22"/>
      <c r="D248" s="12"/>
      <c r="E248" s="12"/>
      <c r="G248" s="15"/>
      <c r="M248" s="12"/>
      <c r="N248" s="12"/>
    </row>
    <row r="249" spans="2:14" s="13" customFormat="1" ht="20.100000000000001" customHeight="1">
      <c r="B249" s="21"/>
      <c r="C249" s="22"/>
      <c r="D249" s="12"/>
      <c r="E249" s="12"/>
      <c r="G249" s="15"/>
      <c r="M249" s="12"/>
      <c r="N249" s="12"/>
    </row>
    <row r="250" spans="2:14" s="13" customFormat="1" ht="20.100000000000001" customHeight="1">
      <c r="B250" s="21"/>
      <c r="C250" s="22"/>
      <c r="D250" s="12"/>
      <c r="E250" s="12"/>
      <c r="G250" s="15"/>
      <c r="M250" s="12"/>
      <c r="N250" s="12"/>
    </row>
    <row r="251" spans="2:14" s="13" customFormat="1" ht="20.100000000000001" customHeight="1">
      <c r="B251" s="21"/>
      <c r="C251" s="22"/>
      <c r="D251" s="12"/>
      <c r="E251" s="12"/>
      <c r="G251" s="15"/>
      <c r="M251" s="12"/>
      <c r="N251" s="12"/>
    </row>
    <row r="252" spans="2:14" s="13" customFormat="1" ht="20.100000000000001" customHeight="1">
      <c r="B252" s="21"/>
      <c r="C252" s="22"/>
      <c r="D252" s="12"/>
      <c r="E252" s="12"/>
      <c r="G252" s="15"/>
      <c r="M252" s="12"/>
      <c r="N252" s="12"/>
    </row>
    <row r="253" spans="2:14" s="13" customFormat="1" ht="20.100000000000001" customHeight="1">
      <c r="B253" s="21"/>
      <c r="C253" s="22"/>
      <c r="D253" s="12"/>
      <c r="E253" s="12"/>
      <c r="G253" s="15"/>
      <c r="M253" s="12"/>
      <c r="N253" s="12"/>
    </row>
    <row r="254" spans="2:14" s="13" customFormat="1" ht="20.100000000000001" customHeight="1">
      <c r="B254" s="21"/>
      <c r="C254" s="22"/>
      <c r="D254" s="12"/>
      <c r="E254" s="12"/>
      <c r="G254" s="15"/>
      <c r="M254" s="12"/>
      <c r="N254" s="12"/>
    </row>
    <row r="255" spans="2:14" s="13" customFormat="1" ht="20.100000000000001" customHeight="1">
      <c r="B255" s="21"/>
      <c r="C255" s="22"/>
      <c r="D255" s="12"/>
      <c r="E255" s="12"/>
      <c r="G255" s="15"/>
      <c r="M255" s="12"/>
      <c r="N255" s="12"/>
    </row>
    <row r="256" spans="2:14" s="13" customFormat="1" ht="20.100000000000001" customHeight="1">
      <c r="B256" s="21"/>
      <c r="C256" s="22"/>
      <c r="D256" s="12"/>
      <c r="E256" s="12"/>
      <c r="G256" s="15"/>
      <c r="M256" s="12"/>
      <c r="N256" s="12"/>
    </row>
    <row r="257" spans="2:14" s="13" customFormat="1" ht="20.100000000000001" customHeight="1">
      <c r="B257" s="21"/>
      <c r="C257" s="22"/>
      <c r="D257" s="12"/>
      <c r="E257" s="12"/>
      <c r="G257" s="15"/>
      <c r="M257" s="12"/>
      <c r="N257" s="12"/>
    </row>
    <row r="258" spans="2:14" s="13" customFormat="1" ht="20.100000000000001" customHeight="1">
      <c r="B258" s="21"/>
      <c r="C258" s="22"/>
      <c r="D258" s="12"/>
      <c r="E258" s="12"/>
      <c r="G258" s="15"/>
      <c r="M258" s="12"/>
      <c r="N258" s="12"/>
    </row>
    <row r="259" spans="2:14" s="13" customFormat="1" ht="20.100000000000001" customHeight="1">
      <c r="B259" s="21"/>
      <c r="C259" s="22"/>
      <c r="D259" s="12"/>
      <c r="E259" s="12"/>
      <c r="G259" s="15"/>
      <c r="M259" s="12"/>
      <c r="N259" s="12"/>
    </row>
    <row r="260" spans="2:14" s="13" customFormat="1" ht="20.100000000000001" customHeight="1">
      <c r="B260" s="21"/>
      <c r="C260" s="22"/>
      <c r="D260" s="12"/>
      <c r="E260" s="12"/>
      <c r="G260" s="15"/>
      <c r="M260" s="12"/>
      <c r="N260" s="12"/>
    </row>
    <row r="261" spans="2:14" s="13" customFormat="1" ht="20.100000000000001" customHeight="1">
      <c r="B261" s="21"/>
      <c r="C261" s="22"/>
      <c r="D261" s="12"/>
      <c r="E261" s="12"/>
      <c r="G261" s="15"/>
      <c r="M261" s="12"/>
      <c r="N261" s="12"/>
    </row>
    <row r="262" spans="2:14" s="13" customFormat="1" ht="20.100000000000001" customHeight="1">
      <c r="B262" s="21"/>
      <c r="C262" s="22"/>
      <c r="D262" s="12"/>
      <c r="E262" s="12"/>
      <c r="G262" s="15"/>
      <c r="M262" s="12"/>
      <c r="N262" s="12"/>
    </row>
    <row r="263" spans="2:14" s="13" customFormat="1" ht="20.100000000000001" customHeight="1">
      <c r="B263" s="21"/>
      <c r="C263" s="22"/>
      <c r="D263" s="12"/>
      <c r="E263" s="12"/>
      <c r="G263" s="15"/>
      <c r="M263" s="12"/>
      <c r="N263" s="12"/>
    </row>
    <row r="264" spans="2:14" s="13" customFormat="1" ht="20.100000000000001" customHeight="1">
      <c r="B264" s="21"/>
      <c r="C264" s="22"/>
      <c r="D264" s="12"/>
      <c r="E264" s="12"/>
      <c r="G264" s="15"/>
      <c r="M264" s="12"/>
      <c r="N264" s="12"/>
    </row>
    <row r="265" spans="2:14" s="13" customFormat="1" ht="20.100000000000001" customHeight="1">
      <c r="B265" s="21"/>
      <c r="C265" s="22"/>
      <c r="D265" s="12"/>
      <c r="E265" s="12"/>
      <c r="G265" s="15"/>
      <c r="M265" s="12"/>
      <c r="N265" s="12"/>
    </row>
    <row r="266" spans="2:14" s="13" customFormat="1" ht="20.100000000000001" customHeight="1">
      <c r="B266" s="21"/>
      <c r="C266" s="22"/>
      <c r="D266" s="12"/>
      <c r="E266" s="12"/>
      <c r="G266" s="15"/>
      <c r="M266" s="12"/>
      <c r="N266" s="12"/>
    </row>
    <row r="267" spans="2:14" s="13" customFormat="1" ht="20.100000000000001" customHeight="1">
      <c r="B267" s="21"/>
      <c r="C267" s="22"/>
      <c r="D267" s="12"/>
      <c r="E267" s="12"/>
      <c r="G267" s="15"/>
      <c r="M267" s="12"/>
      <c r="N267" s="12"/>
    </row>
    <row r="268" spans="2:14" s="13" customFormat="1" ht="20.100000000000001" customHeight="1">
      <c r="B268" s="21"/>
      <c r="C268" s="22"/>
      <c r="D268" s="12"/>
      <c r="E268" s="12"/>
      <c r="G268" s="15"/>
      <c r="M268" s="12"/>
      <c r="N268" s="12"/>
    </row>
    <row r="269" spans="2:14" s="13" customFormat="1" ht="20.100000000000001" customHeight="1">
      <c r="B269" s="21"/>
      <c r="C269" s="22"/>
      <c r="D269" s="12"/>
      <c r="E269" s="12"/>
      <c r="G269" s="15"/>
      <c r="M269" s="12"/>
      <c r="N269" s="12"/>
    </row>
    <row r="270" spans="2:14" s="13" customFormat="1" ht="20.100000000000001" customHeight="1">
      <c r="B270" s="21"/>
      <c r="C270" s="22"/>
      <c r="D270" s="12"/>
      <c r="E270" s="12"/>
      <c r="G270" s="15"/>
      <c r="M270" s="12"/>
      <c r="N270" s="12"/>
    </row>
    <row r="271" spans="2:14" s="13" customFormat="1" ht="20.100000000000001" customHeight="1">
      <c r="B271" s="21"/>
      <c r="C271" s="22"/>
      <c r="D271" s="12"/>
      <c r="E271" s="12"/>
      <c r="G271" s="15"/>
      <c r="M271" s="12"/>
      <c r="N271" s="12"/>
    </row>
    <row r="272" spans="2:14" s="13" customFormat="1" ht="20.100000000000001" customHeight="1">
      <c r="B272" s="21"/>
      <c r="C272" s="22"/>
      <c r="D272" s="12"/>
      <c r="E272" s="12"/>
      <c r="G272" s="15"/>
      <c r="M272" s="12"/>
      <c r="N272" s="12"/>
    </row>
    <row r="273" spans="2:14" s="13" customFormat="1" ht="20.100000000000001" customHeight="1">
      <c r="B273" s="21"/>
      <c r="C273" s="22"/>
      <c r="D273" s="12"/>
      <c r="E273" s="12"/>
      <c r="G273" s="15"/>
      <c r="M273" s="12"/>
      <c r="N273" s="12"/>
    </row>
    <row r="274" spans="2:14" s="13" customFormat="1" ht="20.100000000000001" customHeight="1">
      <c r="B274" s="21"/>
      <c r="C274" s="22"/>
      <c r="D274" s="12"/>
      <c r="E274" s="12"/>
      <c r="G274" s="15"/>
      <c r="M274" s="12"/>
      <c r="N274" s="12"/>
    </row>
    <row r="275" spans="2:14" s="13" customFormat="1" ht="20.100000000000001" customHeight="1">
      <c r="B275" s="21"/>
      <c r="C275" s="22"/>
      <c r="D275" s="12"/>
      <c r="E275" s="12"/>
      <c r="G275" s="15"/>
      <c r="M275" s="12"/>
      <c r="N275" s="12"/>
    </row>
    <row r="276" spans="2:14" s="13" customFormat="1" ht="20.100000000000001" customHeight="1">
      <c r="B276" s="21"/>
      <c r="C276" s="22"/>
      <c r="D276" s="12"/>
      <c r="E276" s="12"/>
      <c r="G276" s="15"/>
      <c r="M276" s="12"/>
      <c r="N276" s="12"/>
    </row>
    <row r="277" spans="2:14" s="13" customFormat="1" ht="20.100000000000001" customHeight="1">
      <c r="B277" s="21"/>
      <c r="C277" s="22"/>
      <c r="D277" s="12"/>
      <c r="E277" s="12"/>
      <c r="G277" s="15"/>
      <c r="M277" s="12"/>
      <c r="N277" s="12"/>
    </row>
    <row r="278" spans="2:14" s="13" customFormat="1" ht="20.100000000000001" customHeight="1">
      <c r="B278" s="21"/>
      <c r="C278" s="22"/>
      <c r="D278" s="12"/>
      <c r="E278" s="12"/>
      <c r="G278" s="15"/>
      <c r="M278" s="12"/>
      <c r="N278" s="12"/>
    </row>
    <row r="279" spans="2:14" s="13" customFormat="1" ht="20.100000000000001" customHeight="1">
      <c r="B279" s="21"/>
      <c r="C279" s="22"/>
      <c r="D279" s="12"/>
      <c r="E279" s="12"/>
      <c r="G279" s="15"/>
      <c r="M279" s="12"/>
      <c r="N279" s="12"/>
    </row>
    <row r="280" spans="2:14" s="13" customFormat="1" ht="20.100000000000001" customHeight="1">
      <c r="B280" s="21"/>
      <c r="C280" s="22"/>
      <c r="D280" s="12"/>
      <c r="E280" s="12"/>
      <c r="G280" s="15"/>
      <c r="M280" s="12"/>
      <c r="N280" s="12"/>
    </row>
    <row r="281" spans="2:14" s="13" customFormat="1" ht="20.100000000000001" customHeight="1">
      <c r="B281" s="21"/>
      <c r="C281" s="22"/>
      <c r="D281" s="12"/>
      <c r="E281" s="12"/>
      <c r="G281" s="15"/>
      <c r="M281" s="12"/>
      <c r="N281" s="12"/>
    </row>
    <row r="282" spans="2:14" s="13" customFormat="1" ht="20.100000000000001" customHeight="1">
      <c r="B282" s="21"/>
      <c r="C282" s="22"/>
      <c r="D282" s="12"/>
      <c r="E282" s="12"/>
      <c r="G282" s="15"/>
      <c r="M282" s="12"/>
      <c r="N282" s="12"/>
    </row>
    <row r="283" spans="2:14" s="13" customFormat="1" ht="20.100000000000001" customHeight="1">
      <c r="B283" s="21"/>
      <c r="C283" s="22"/>
      <c r="D283" s="12"/>
      <c r="E283" s="12"/>
      <c r="G283" s="15"/>
      <c r="M283" s="12"/>
      <c r="N283" s="12"/>
    </row>
    <row r="284" spans="2:14" s="13" customFormat="1" ht="20.100000000000001" customHeight="1">
      <c r="B284" s="21"/>
      <c r="C284" s="22"/>
      <c r="D284" s="12"/>
      <c r="E284" s="12"/>
      <c r="G284" s="15"/>
      <c r="M284" s="12"/>
      <c r="N284" s="12"/>
    </row>
    <row r="285" spans="2:14" s="13" customFormat="1" ht="20.100000000000001" customHeight="1">
      <c r="B285" s="21"/>
      <c r="C285" s="22"/>
      <c r="D285" s="12"/>
      <c r="E285" s="12"/>
      <c r="G285" s="15"/>
      <c r="M285" s="12"/>
      <c r="N285" s="12"/>
    </row>
    <row r="286" spans="2:14" s="13" customFormat="1" ht="20.100000000000001" customHeight="1">
      <c r="B286" s="21"/>
      <c r="C286" s="22"/>
      <c r="D286" s="12"/>
      <c r="E286" s="12"/>
      <c r="G286" s="15"/>
      <c r="M286" s="12"/>
      <c r="N286" s="12"/>
    </row>
    <row r="287" spans="2:14" s="13" customFormat="1" ht="20.100000000000001" customHeight="1">
      <c r="B287" s="21"/>
      <c r="C287" s="22"/>
      <c r="D287" s="12"/>
      <c r="E287" s="12"/>
      <c r="G287" s="15"/>
      <c r="M287" s="12"/>
      <c r="N287" s="12"/>
    </row>
    <row r="288" spans="2:14" s="13" customFormat="1" ht="20.100000000000001" customHeight="1">
      <c r="B288" s="21"/>
      <c r="C288" s="22"/>
      <c r="D288" s="12"/>
      <c r="E288" s="12"/>
      <c r="G288" s="15"/>
      <c r="M288" s="12"/>
      <c r="N288" s="12"/>
    </row>
    <row r="289" spans="2:14" s="13" customFormat="1" ht="20.100000000000001" customHeight="1">
      <c r="B289" s="21"/>
      <c r="C289" s="22"/>
      <c r="D289" s="12"/>
      <c r="E289" s="12"/>
      <c r="G289" s="15"/>
      <c r="M289" s="12"/>
      <c r="N289" s="12"/>
    </row>
    <row r="290" spans="2:14" s="13" customFormat="1" ht="20.100000000000001" customHeight="1">
      <c r="B290" s="21"/>
      <c r="C290" s="22"/>
      <c r="D290" s="12"/>
      <c r="E290" s="12"/>
      <c r="G290" s="15"/>
      <c r="M290" s="12"/>
      <c r="N290" s="12"/>
    </row>
    <row r="291" spans="2:14" s="13" customFormat="1" ht="20.100000000000001" customHeight="1">
      <c r="B291" s="21"/>
      <c r="C291" s="22"/>
      <c r="D291" s="12"/>
      <c r="E291" s="12"/>
      <c r="G291" s="15"/>
      <c r="M291" s="12"/>
      <c r="N291" s="12"/>
    </row>
    <row r="292" spans="2:14" s="13" customFormat="1" ht="20.100000000000001" customHeight="1">
      <c r="B292" s="21"/>
      <c r="C292" s="22"/>
      <c r="D292" s="12"/>
      <c r="E292" s="12"/>
      <c r="G292" s="15"/>
      <c r="M292" s="12"/>
      <c r="N292" s="12"/>
    </row>
    <row r="293" spans="2:14" s="13" customFormat="1" ht="20.100000000000001" customHeight="1">
      <c r="B293" s="21"/>
      <c r="C293" s="22"/>
      <c r="D293" s="12"/>
      <c r="E293" s="12"/>
      <c r="G293" s="15"/>
      <c r="M293" s="12"/>
      <c r="N293" s="12"/>
    </row>
    <row r="294" spans="2:14" s="13" customFormat="1" ht="20.100000000000001" customHeight="1">
      <c r="B294" s="21"/>
      <c r="C294" s="22"/>
      <c r="D294" s="12"/>
      <c r="E294" s="12"/>
      <c r="G294" s="15"/>
      <c r="M294" s="12"/>
      <c r="N294" s="12"/>
    </row>
    <row r="295" spans="2:14" s="13" customFormat="1" ht="20.100000000000001" customHeight="1">
      <c r="B295" s="21"/>
      <c r="C295" s="22"/>
      <c r="D295" s="12"/>
      <c r="E295" s="12"/>
      <c r="G295" s="15"/>
      <c r="M295" s="12"/>
      <c r="N295" s="12"/>
    </row>
    <row r="296" spans="2:14" s="13" customFormat="1" ht="20.100000000000001" customHeight="1">
      <c r="B296" s="21"/>
      <c r="C296" s="22"/>
      <c r="D296" s="12"/>
      <c r="E296" s="12"/>
      <c r="G296" s="15"/>
      <c r="M296" s="12"/>
      <c r="N296" s="12"/>
    </row>
    <row r="297" spans="2:14" s="13" customFormat="1" ht="20.100000000000001" customHeight="1">
      <c r="B297" s="21"/>
      <c r="C297" s="22"/>
      <c r="D297" s="12"/>
      <c r="E297" s="12"/>
      <c r="G297" s="15"/>
      <c r="M297" s="12"/>
      <c r="N297" s="12"/>
    </row>
    <row r="298" spans="2:14" s="13" customFormat="1" ht="20.100000000000001" customHeight="1">
      <c r="B298" s="21"/>
      <c r="C298" s="22"/>
      <c r="D298" s="12"/>
      <c r="E298" s="12"/>
      <c r="G298" s="15"/>
      <c r="M298" s="12"/>
      <c r="N298" s="12"/>
    </row>
    <row r="299" spans="2:14" s="13" customFormat="1" ht="20.100000000000001" customHeight="1">
      <c r="B299" s="21"/>
      <c r="C299" s="22"/>
      <c r="D299" s="12"/>
      <c r="E299" s="12"/>
      <c r="G299" s="15"/>
      <c r="M299" s="12"/>
      <c r="N299" s="12"/>
    </row>
    <row r="300" spans="2:14" s="13" customFormat="1" ht="20.100000000000001" customHeight="1">
      <c r="B300" s="21"/>
      <c r="C300" s="22"/>
      <c r="D300" s="12"/>
      <c r="E300" s="12"/>
      <c r="G300" s="15"/>
      <c r="M300" s="12"/>
      <c r="N300" s="12"/>
    </row>
    <row r="301" spans="2:14" s="13" customFormat="1" ht="20.100000000000001" customHeight="1">
      <c r="B301" s="21"/>
      <c r="C301" s="22"/>
      <c r="D301" s="12"/>
      <c r="E301" s="12"/>
      <c r="G301" s="15"/>
      <c r="M301" s="12"/>
      <c r="N301" s="12"/>
    </row>
    <row r="302" spans="2:14" s="13" customFormat="1" ht="20.100000000000001" customHeight="1">
      <c r="B302" s="21"/>
      <c r="C302" s="22"/>
      <c r="D302" s="12"/>
      <c r="E302" s="12"/>
      <c r="G302" s="15"/>
      <c r="M302" s="12"/>
      <c r="N302" s="12"/>
    </row>
    <row r="303" spans="2:14" s="13" customFormat="1" ht="20.100000000000001" customHeight="1">
      <c r="B303" s="21"/>
      <c r="C303" s="22"/>
      <c r="D303" s="12"/>
      <c r="E303" s="12"/>
      <c r="G303" s="15"/>
      <c r="M303" s="12"/>
      <c r="N303" s="12"/>
    </row>
    <row r="304" spans="2:14" s="13" customFormat="1" ht="20.100000000000001" customHeight="1">
      <c r="B304" s="21"/>
      <c r="C304" s="22"/>
      <c r="D304" s="12"/>
      <c r="E304" s="12"/>
      <c r="G304" s="15"/>
      <c r="M304" s="12"/>
      <c r="N304" s="12"/>
    </row>
    <row r="305" spans="2:14" s="13" customFormat="1" ht="20.100000000000001" customHeight="1">
      <c r="B305" s="21"/>
      <c r="C305" s="22"/>
      <c r="D305" s="12"/>
      <c r="E305" s="12"/>
      <c r="G305" s="15"/>
      <c r="M305" s="12"/>
      <c r="N305" s="12"/>
    </row>
    <row r="306" spans="2:14" s="13" customFormat="1" ht="20.100000000000001" customHeight="1">
      <c r="B306" s="21"/>
      <c r="C306" s="22"/>
      <c r="D306" s="12"/>
      <c r="E306" s="12"/>
      <c r="G306" s="15"/>
      <c r="M306" s="12"/>
      <c r="N306" s="12"/>
    </row>
    <row r="307" spans="2:14" s="13" customFormat="1" ht="20.100000000000001" customHeight="1">
      <c r="B307" s="21"/>
      <c r="C307" s="22"/>
      <c r="D307" s="12"/>
      <c r="E307" s="12"/>
      <c r="G307" s="15"/>
      <c r="M307" s="12"/>
      <c r="N307" s="12"/>
    </row>
    <row r="308" spans="2:14" s="13" customFormat="1" ht="20.100000000000001" customHeight="1">
      <c r="B308" s="21"/>
      <c r="C308" s="22"/>
      <c r="D308" s="12"/>
      <c r="E308" s="12"/>
      <c r="G308" s="15"/>
      <c r="M308" s="12"/>
      <c r="N308" s="12"/>
    </row>
    <row r="309" spans="2:14" s="13" customFormat="1" ht="20.100000000000001" customHeight="1">
      <c r="B309" s="21"/>
      <c r="C309" s="22"/>
      <c r="D309" s="12"/>
      <c r="E309" s="12"/>
      <c r="G309" s="15"/>
      <c r="M309" s="12"/>
      <c r="N309" s="12"/>
    </row>
    <row r="310" spans="2:14" s="13" customFormat="1" ht="20.100000000000001" customHeight="1">
      <c r="B310" s="21"/>
      <c r="C310" s="22"/>
      <c r="D310" s="12"/>
      <c r="E310" s="12"/>
      <c r="G310" s="15"/>
      <c r="M310" s="12"/>
      <c r="N310" s="12"/>
    </row>
    <row r="311" spans="2:14" s="13" customFormat="1" ht="20.100000000000001" customHeight="1">
      <c r="B311" s="21"/>
      <c r="C311" s="22"/>
      <c r="D311" s="12"/>
      <c r="E311" s="12"/>
      <c r="G311" s="15"/>
      <c r="M311" s="12"/>
      <c r="N311" s="12"/>
    </row>
    <row r="312" spans="2:14" s="13" customFormat="1" ht="20.100000000000001" customHeight="1">
      <c r="B312" s="21"/>
      <c r="C312" s="22"/>
      <c r="D312" s="12"/>
      <c r="E312" s="12"/>
      <c r="G312" s="15"/>
      <c r="M312" s="12"/>
      <c r="N312" s="12"/>
    </row>
    <row r="313" spans="2:14" s="13" customFormat="1" ht="20.100000000000001" customHeight="1">
      <c r="B313" s="21"/>
      <c r="C313" s="22"/>
      <c r="D313" s="12"/>
      <c r="E313" s="12"/>
      <c r="G313" s="15"/>
      <c r="M313" s="12"/>
      <c r="N313" s="12"/>
    </row>
    <row r="314" spans="2:14" s="13" customFormat="1" ht="20.100000000000001" customHeight="1">
      <c r="B314" s="21"/>
      <c r="C314" s="22"/>
      <c r="D314" s="12"/>
      <c r="E314" s="12"/>
      <c r="G314" s="15"/>
      <c r="M314" s="12"/>
      <c r="N314" s="12"/>
    </row>
    <row r="315" spans="2:14" s="13" customFormat="1" ht="20.100000000000001" customHeight="1">
      <c r="B315" s="21"/>
      <c r="C315" s="22"/>
      <c r="D315" s="12"/>
      <c r="E315" s="12"/>
      <c r="G315" s="15"/>
      <c r="M315" s="12"/>
      <c r="N315" s="12"/>
    </row>
    <row r="316" spans="2:14" s="13" customFormat="1" ht="20.100000000000001" customHeight="1">
      <c r="B316" s="21"/>
      <c r="C316" s="22"/>
      <c r="D316" s="12"/>
      <c r="E316" s="12"/>
      <c r="G316" s="15"/>
      <c r="M316" s="12"/>
      <c r="N316" s="12"/>
    </row>
    <row r="317" spans="2:14" s="13" customFormat="1" ht="20.100000000000001" customHeight="1">
      <c r="B317" s="21"/>
      <c r="C317" s="22"/>
      <c r="D317" s="12"/>
      <c r="E317" s="12"/>
      <c r="G317" s="15"/>
      <c r="M317" s="12"/>
      <c r="N317" s="12"/>
    </row>
    <row r="318" spans="2:14" s="13" customFormat="1" ht="20.100000000000001" customHeight="1">
      <c r="B318" s="21"/>
      <c r="C318" s="22"/>
      <c r="D318" s="12"/>
      <c r="E318" s="12"/>
      <c r="G318" s="15"/>
      <c r="M318" s="12"/>
      <c r="N318" s="12"/>
    </row>
    <row r="319" spans="2:14" s="13" customFormat="1" ht="20.100000000000001" customHeight="1">
      <c r="B319" s="21"/>
      <c r="C319" s="22"/>
      <c r="D319" s="12"/>
      <c r="E319" s="12"/>
      <c r="G319" s="15"/>
      <c r="M319" s="12"/>
      <c r="N319" s="12"/>
    </row>
    <row r="320" spans="2:14" s="13" customFormat="1" ht="20.100000000000001" customHeight="1">
      <c r="B320" s="21"/>
      <c r="C320" s="22"/>
      <c r="D320" s="12"/>
      <c r="E320" s="12"/>
      <c r="G320" s="15"/>
      <c r="M320" s="12"/>
      <c r="N320" s="12"/>
    </row>
    <row r="321" spans="2:14" s="13" customFormat="1" ht="20.100000000000001" customHeight="1">
      <c r="B321" s="21"/>
      <c r="C321" s="22"/>
      <c r="D321" s="12"/>
      <c r="E321" s="12"/>
      <c r="G321" s="15"/>
      <c r="M321" s="12"/>
      <c r="N321" s="12"/>
    </row>
    <row r="322" spans="2:14" s="13" customFormat="1" ht="20.100000000000001" customHeight="1">
      <c r="B322" s="22"/>
      <c r="C322" s="22"/>
      <c r="D322" s="12"/>
      <c r="E322" s="12"/>
      <c r="G322" s="15"/>
      <c r="M322" s="12"/>
      <c r="N322" s="12"/>
    </row>
    <row r="323" spans="2:14" s="13" customFormat="1" ht="20.100000000000001" customHeight="1">
      <c r="B323" s="22"/>
      <c r="C323" s="22"/>
      <c r="D323" s="12"/>
      <c r="E323" s="12"/>
      <c r="G323" s="15"/>
      <c r="M323" s="12"/>
      <c r="N323" s="12"/>
    </row>
    <row r="324" spans="2:14" s="13" customFormat="1" ht="20.100000000000001" customHeight="1">
      <c r="B324" s="22"/>
      <c r="C324" s="22"/>
      <c r="D324" s="12"/>
      <c r="E324" s="12"/>
      <c r="G324" s="15"/>
      <c r="M324" s="12"/>
      <c r="N324" s="12"/>
    </row>
    <row r="325" spans="2:14" s="13" customFormat="1" ht="20.100000000000001" customHeight="1">
      <c r="B325" s="22"/>
      <c r="C325" s="22"/>
      <c r="D325" s="12"/>
      <c r="E325" s="12"/>
      <c r="G325" s="15"/>
      <c r="M325" s="12"/>
      <c r="N325" s="12"/>
    </row>
    <row r="326" spans="2:14" s="13" customFormat="1" ht="20.100000000000001" customHeight="1">
      <c r="B326" s="22"/>
      <c r="C326" s="22"/>
      <c r="D326" s="12"/>
      <c r="E326" s="12"/>
      <c r="G326" s="15"/>
      <c r="M326" s="12"/>
      <c r="N326" s="12"/>
    </row>
    <row r="327" spans="2:14" s="13" customFormat="1" ht="20.100000000000001" customHeight="1">
      <c r="B327" s="22"/>
      <c r="C327" s="22"/>
      <c r="D327" s="12"/>
      <c r="E327" s="12"/>
      <c r="G327" s="15"/>
      <c r="M327" s="12"/>
      <c r="N327" s="12"/>
    </row>
    <row r="328" spans="2:14" s="13" customFormat="1" ht="20.100000000000001" customHeight="1">
      <c r="B328" s="22"/>
      <c r="C328" s="22"/>
      <c r="D328" s="12"/>
      <c r="E328" s="12"/>
      <c r="G328" s="15"/>
      <c r="M328" s="12"/>
      <c r="N328" s="12"/>
    </row>
    <row r="329" spans="2:14" s="13" customFormat="1" ht="20.100000000000001" customHeight="1">
      <c r="B329" s="22"/>
      <c r="C329" s="22"/>
      <c r="D329" s="12"/>
      <c r="E329" s="12"/>
      <c r="G329" s="15"/>
      <c r="M329" s="12"/>
      <c r="N329" s="12"/>
    </row>
    <row r="330" spans="2:14" s="13" customFormat="1" ht="20.100000000000001" customHeight="1">
      <c r="B330" s="22"/>
      <c r="C330" s="22"/>
      <c r="D330" s="12"/>
      <c r="E330" s="12"/>
      <c r="G330" s="15"/>
      <c r="M330" s="12"/>
      <c r="N330" s="12"/>
    </row>
    <row r="331" spans="2:14" s="13" customFormat="1" ht="20.100000000000001" customHeight="1">
      <c r="B331" s="22"/>
      <c r="C331" s="22"/>
      <c r="D331" s="12"/>
      <c r="E331" s="12"/>
      <c r="G331" s="15"/>
      <c r="M331" s="12"/>
      <c r="N331" s="12"/>
    </row>
    <row r="332" spans="2:14" s="13" customFormat="1" ht="20.100000000000001" customHeight="1">
      <c r="B332" s="22"/>
      <c r="C332" s="22"/>
      <c r="D332" s="12"/>
      <c r="E332" s="12"/>
      <c r="G332" s="15"/>
      <c r="M332" s="12"/>
      <c r="N332" s="12"/>
    </row>
    <row r="333" spans="2:14" s="13" customFormat="1" ht="20.100000000000001" customHeight="1">
      <c r="B333" s="22"/>
      <c r="C333" s="22"/>
      <c r="D333" s="12"/>
      <c r="E333" s="12"/>
      <c r="G333" s="15"/>
      <c r="M333" s="12"/>
      <c r="N333" s="12"/>
    </row>
    <row r="334" spans="2:14" s="13" customFormat="1" ht="20.100000000000001" customHeight="1">
      <c r="B334" s="22"/>
      <c r="C334" s="22"/>
      <c r="D334" s="12"/>
      <c r="E334" s="12"/>
      <c r="G334" s="15"/>
      <c r="M334" s="12"/>
      <c r="N334" s="12"/>
    </row>
    <row r="335" spans="2:14" s="13" customFormat="1" ht="20.100000000000001" customHeight="1">
      <c r="B335" s="22"/>
      <c r="C335" s="22"/>
      <c r="D335" s="12"/>
      <c r="E335" s="12"/>
      <c r="G335" s="15"/>
      <c r="M335" s="12"/>
      <c r="N335" s="12"/>
    </row>
    <row r="336" spans="2:14" s="13" customFormat="1" ht="20.100000000000001" customHeight="1">
      <c r="B336" s="22"/>
      <c r="C336" s="22"/>
      <c r="D336" s="12"/>
      <c r="E336" s="12"/>
      <c r="G336" s="15"/>
      <c r="M336" s="12"/>
      <c r="N336" s="12"/>
    </row>
    <row r="337" spans="2:14" s="13" customFormat="1" ht="20.100000000000001" customHeight="1">
      <c r="B337" s="22"/>
      <c r="C337" s="22"/>
      <c r="D337" s="12"/>
      <c r="E337" s="12"/>
      <c r="G337" s="15"/>
      <c r="M337" s="12"/>
      <c r="N337" s="12"/>
    </row>
    <row r="338" spans="2:14" s="13" customFormat="1" ht="20.100000000000001" customHeight="1">
      <c r="B338" s="22"/>
      <c r="C338" s="22"/>
      <c r="D338" s="12"/>
      <c r="E338" s="12"/>
      <c r="G338" s="15"/>
      <c r="M338" s="12"/>
      <c r="N338" s="12"/>
    </row>
    <row r="339" spans="2:14" s="13" customFormat="1" ht="20.100000000000001" customHeight="1">
      <c r="B339" s="22"/>
      <c r="C339" s="22"/>
      <c r="D339" s="12"/>
      <c r="E339" s="12"/>
      <c r="G339" s="15"/>
      <c r="M339" s="12"/>
      <c r="N339" s="12"/>
    </row>
    <row r="340" spans="2:14" s="13" customFormat="1" ht="20.100000000000001" customHeight="1">
      <c r="B340" s="22"/>
      <c r="C340" s="22"/>
      <c r="D340" s="12"/>
      <c r="E340" s="12"/>
      <c r="G340" s="15"/>
      <c r="M340" s="12"/>
      <c r="N340" s="12"/>
    </row>
    <row r="341" spans="2:14" s="13" customFormat="1" ht="20.100000000000001" customHeight="1">
      <c r="B341" s="22"/>
      <c r="C341" s="22"/>
      <c r="D341" s="12"/>
      <c r="E341" s="12"/>
      <c r="G341" s="15"/>
      <c r="M341" s="12"/>
      <c r="N341" s="12"/>
    </row>
    <row r="342" spans="2:14" s="13" customFormat="1" ht="20.100000000000001" customHeight="1">
      <c r="B342" s="22"/>
      <c r="C342" s="22"/>
      <c r="D342" s="12"/>
      <c r="E342" s="12"/>
      <c r="G342" s="15"/>
      <c r="M342" s="12"/>
      <c r="N342" s="12"/>
    </row>
    <row r="343" spans="2:14" s="13" customFormat="1" ht="20.100000000000001" customHeight="1">
      <c r="B343" s="22"/>
      <c r="C343" s="22"/>
      <c r="D343" s="12"/>
      <c r="E343" s="12"/>
      <c r="G343" s="15"/>
      <c r="M343" s="12"/>
      <c r="N343" s="12"/>
    </row>
    <row r="344" spans="2:14" s="13" customFormat="1" ht="20.100000000000001" customHeight="1">
      <c r="B344" s="22"/>
      <c r="C344" s="22"/>
      <c r="D344" s="12"/>
      <c r="E344" s="12"/>
      <c r="G344" s="15"/>
      <c r="M344" s="12"/>
      <c r="N344" s="12"/>
    </row>
    <row r="345" spans="2:14" s="13" customFormat="1" ht="20.100000000000001" customHeight="1">
      <c r="B345" s="22"/>
      <c r="C345" s="22"/>
      <c r="D345" s="12"/>
      <c r="E345" s="12"/>
      <c r="G345" s="15"/>
      <c r="M345" s="12"/>
      <c r="N345" s="12"/>
    </row>
    <row r="346" spans="2:14" s="13" customFormat="1" ht="20.100000000000001" customHeight="1">
      <c r="B346" s="22"/>
      <c r="C346" s="22"/>
      <c r="D346" s="12"/>
      <c r="E346" s="12"/>
      <c r="G346" s="15"/>
      <c r="M346" s="12"/>
      <c r="N346" s="12"/>
    </row>
    <row r="347" spans="2:14" s="13" customFormat="1" ht="20.100000000000001" customHeight="1">
      <c r="B347" s="22"/>
      <c r="C347" s="22"/>
      <c r="D347" s="12"/>
      <c r="E347" s="12"/>
      <c r="G347" s="15"/>
      <c r="M347" s="12"/>
      <c r="N347" s="12"/>
    </row>
    <row r="348" spans="2:14" s="13" customFormat="1" ht="20.100000000000001" customHeight="1">
      <c r="B348" s="22"/>
      <c r="C348" s="22"/>
      <c r="D348" s="12"/>
      <c r="E348" s="12"/>
      <c r="G348" s="15"/>
      <c r="M348" s="12"/>
      <c r="N348" s="12"/>
    </row>
    <row r="349" spans="2:14" s="13" customFormat="1" ht="20.100000000000001" customHeight="1">
      <c r="B349" s="22"/>
      <c r="C349" s="22"/>
      <c r="D349" s="12"/>
      <c r="E349" s="12"/>
      <c r="G349" s="15"/>
      <c r="M349" s="12"/>
      <c r="N349" s="12"/>
    </row>
    <row r="350" spans="2:14" s="13" customFormat="1" ht="20.100000000000001" customHeight="1">
      <c r="B350" s="22"/>
      <c r="C350" s="22"/>
      <c r="D350" s="12"/>
      <c r="E350" s="12"/>
      <c r="G350" s="15"/>
      <c r="M350" s="12"/>
      <c r="N350" s="12"/>
    </row>
    <row r="351" spans="2:14" s="13" customFormat="1" ht="20.100000000000001" customHeight="1">
      <c r="B351" s="22"/>
      <c r="C351" s="22"/>
      <c r="D351" s="12"/>
      <c r="E351" s="12"/>
      <c r="G351" s="15"/>
      <c r="M351" s="12"/>
      <c r="N351" s="12"/>
    </row>
    <row r="352" spans="2:14" s="13" customFormat="1" ht="20.100000000000001" customHeight="1">
      <c r="B352" s="22"/>
      <c r="C352" s="22"/>
      <c r="D352" s="12"/>
      <c r="E352" s="12"/>
      <c r="G352" s="15"/>
      <c r="M352" s="12"/>
      <c r="N352" s="12"/>
    </row>
    <row r="353" spans="2:14" s="13" customFormat="1" ht="20.100000000000001" customHeight="1">
      <c r="B353" s="22"/>
      <c r="C353" s="22"/>
      <c r="D353" s="12"/>
      <c r="E353" s="12"/>
      <c r="G353" s="15"/>
      <c r="M353" s="12"/>
      <c r="N353" s="12"/>
    </row>
    <row r="354" spans="2:14" s="13" customFormat="1" ht="20.100000000000001" customHeight="1">
      <c r="B354" s="22"/>
      <c r="C354" s="22"/>
      <c r="D354" s="12"/>
      <c r="E354" s="12"/>
      <c r="G354" s="15"/>
      <c r="M354" s="12"/>
      <c r="N354" s="12"/>
    </row>
    <row r="355" spans="2:14" s="13" customFormat="1" ht="20.100000000000001" customHeight="1">
      <c r="B355" s="22"/>
      <c r="C355" s="22"/>
      <c r="D355" s="12"/>
      <c r="E355" s="12"/>
      <c r="G355" s="15"/>
      <c r="M355" s="12"/>
      <c r="N355" s="12"/>
    </row>
    <row r="356" spans="2:14" s="13" customFormat="1" ht="20.100000000000001" customHeight="1">
      <c r="B356" s="22"/>
      <c r="C356" s="22"/>
      <c r="D356" s="12"/>
      <c r="E356" s="12"/>
      <c r="G356" s="15"/>
      <c r="M356" s="12"/>
      <c r="N356" s="12"/>
    </row>
    <row r="357" spans="2:14" s="13" customFormat="1" ht="20.100000000000001" customHeight="1">
      <c r="B357" s="22"/>
      <c r="C357" s="22"/>
      <c r="D357" s="12"/>
      <c r="E357" s="12"/>
      <c r="G357" s="15"/>
      <c r="M357" s="12"/>
      <c r="N357" s="12"/>
    </row>
    <row r="358" spans="2:14" s="13" customFormat="1" ht="20.100000000000001" customHeight="1">
      <c r="B358" s="22"/>
      <c r="C358" s="22"/>
      <c r="D358" s="12"/>
      <c r="E358" s="12"/>
      <c r="G358" s="15"/>
      <c r="M358" s="12"/>
      <c r="N358" s="12"/>
    </row>
    <row r="359" spans="2:14" s="13" customFormat="1" ht="20.100000000000001" customHeight="1">
      <c r="B359" s="22"/>
      <c r="C359" s="22"/>
      <c r="D359" s="12"/>
      <c r="E359" s="12"/>
      <c r="G359" s="15"/>
      <c r="M359" s="12"/>
      <c r="N359" s="12"/>
    </row>
    <row r="360" spans="2:14" s="13" customFormat="1" ht="20.100000000000001" customHeight="1">
      <c r="B360" s="22"/>
      <c r="C360" s="22"/>
      <c r="D360" s="12"/>
      <c r="E360" s="12"/>
      <c r="G360" s="15"/>
      <c r="M360" s="12"/>
      <c r="N360" s="12"/>
    </row>
    <row r="361" spans="2:14" s="13" customFormat="1" ht="20.100000000000001" customHeight="1">
      <c r="B361" s="22"/>
      <c r="C361" s="22"/>
      <c r="D361" s="12"/>
      <c r="E361" s="12"/>
      <c r="G361" s="15"/>
      <c r="M361" s="12"/>
      <c r="N361" s="12"/>
    </row>
    <row r="362" spans="2:14" s="13" customFormat="1" ht="20.100000000000001" customHeight="1">
      <c r="B362" s="22"/>
      <c r="C362" s="22"/>
      <c r="D362" s="12"/>
      <c r="E362" s="12"/>
      <c r="G362" s="15"/>
      <c r="M362" s="12"/>
      <c r="N362" s="12"/>
    </row>
    <row r="363" spans="2:14" s="13" customFormat="1" ht="20.100000000000001" customHeight="1">
      <c r="B363" s="22"/>
      <c r="C363" s="22"/>
      <c r="D363" s="12"/>
      <c r="E363" s="12"/>
      <c r="G363" s="15"/>
      <c r="M363" s="12"/>
      <c r="N363" s="12"/>
    </row>
    <row r="364" spans="2:14" s="13" customFormat="1" ht="20.100000000000001" customHeight="1">
      <c r="B364" s="22"/>
      <c r="C364" s="22"/>
      <c r="D364" s="12"/>
      <c r="E364" s="12"/>
      <c r="G364" s="15"/>
      <c r="M364" s="12"/>
      <c r="N364" s="12"/>
    </row>
    <row r="365" spans="2:14" s="13" customFormat="1" ht="20.100000000000001" customHeight="1">
      <c r="B365" s="22"/>
      <c r="C365" s="22"/>
      <c r="D365" s="12"/>
      <c r="E365" s="12"/>
      <c r="G365" s="15"/>
      <c r="M365" s="12"/>
      <c r="N365" s="12"/>
    </row>
    <row r="366" spans="2:14" s="13" customFormat="1" ht="20.100000000000001" customHeight="1">
      <c r="B366" s="22"/>
      <c r="C366" s="22"/>
      <c r="D366" s="12"/>
      <c r="E366" s="12"/>
      <c r="G366" s="15"/>
      <c r="M366" s="12"/>
      <c r="N366" s="12"/>
    </row>
    <row r="367" spans="2:14" s="13" customFormat="1" ht="20.100000000000001" customHeight="1">
      <c r="B367" s="22"/>
      <c r="C367" s="22"/>
      <c r="D367" s="12"/>
      <c r="E367" s="12"/>
      <c r="G367" s="15"/>
      <c r="M367" s="12"/>
      <c r="N367" s="12"/>
    </row>
    <row r="368" spans="2:14" s="13" customFormat="1" ht="20.100000000000001" customHeight="1">
      <c r="B368" s="22"/>
      <c r="C368" s="22"/>
      <c r="D368" s="12"/>
      <c r="E368" s="12"/>
      <c r="G368" s="15"/>
      <c r="M368" s="12"/>
      <c r="N368" s="12"/>
    </row>
    <row r="369" spans="2:14" s="13" customFormat="1" ht="20.100000000000001" customHeight="1">
      <c r="B369" s="22"/>
      <c r="C369" s="22"/>
      <c r="D369" s="12"/>
      <c r="E369" s="12"/>
      <c r="G369" s="15"/>
      <c r="M369" s="12"/>
      <c r="N369" s="12"/>
    </row>
    <row r="370" spans="2:14" s="13" customFormat="1" ht="20.100000000000001" customHeight="1">
      <c r="B370" s="22"/>
      <c r="C370" s="22"/>
      <c r="D370" s="12"/>
      <c r="E370" s="12"/>
      <c r="G370" s="15"/>
      <c r="M370" s="12"/>
      <c r="N370" s="12"/>
    </row>
    <row r="371" spans="2:14" s="13" customFormat="1" ht="20.100000000000001" customHeight="1">
      <c r="B371" s="22"/>
      <c r="C371" s="22"/>
      <c r="D371" s="12"/>
      <c r="E371" s="12"/>
      <c r="G371" s="15"/>
      <c r="M371" s="12"/>
      <c r="N371" s="12"/>
    </row>
    <row r="372" spans="2:14" s="13" customFormat="1" ht="20.100000000000001" customHeight="1">
      <c r="B372" s="22"/>
      <c r="C372" s="22"/>
      <c r="D372" s="12"/>
      <c r="E372" s="12"/>
      <c r="G372" s="15"/>
      <c r="M372" s="12"/>
      <c r="N372" s="12"/>
    </row>
    <row r="373" spans="2:14" ht="20.100000000000001" customHeight="1">
      <c r="B373" s="23"/>
      <c r="C373" s="23"/>
    </row>
    <row r="374" spans="2:14" ht="20.100000000000001" customHeight="1">
      <c r="B374" s="23"/>
      <c r="C374" s="23"/>
    </row>
    <row r="375" spans="2:14" ht="20.100000000000001" customHeight="1">
      <c r="B375" s="23"/>
      <c r="C375" s="23"/>
    </row>
    <row r="376" spans="2:14" ht="20.100000000000001" customHeight="1">
      <c r="B376" s="23"/>
      <c r="C376" s="23"/>
    </row>
    <row r="377" spans="2:14" ht="20.100000000000001" customHeight="1">
      <c r="B377" s="23"/>
      <c r="C377" s="23"/>
    </row>
    <row r="378" spans="2:14" ht="20.100000000000001" customHeight="1">
      <c r="B378" s="23"/>
      <c r="C378" s="23"/>
    </row>
    <row r="379" spans="2:14" ht="20.100000000000001" customHeight="1">
      <c r="B379" s="23"/>
      <c r="C379" s="23"/>
    </row>
    <row r="380" spans="2:14" ht="20.100000000000001" customHeight="1">
      <c r="B380" s="23"/>
      <c r="C380" s="23"/>
    </row>
    <row r="381" spans="2:14" ht="20.100000000000001" customHeight="1">
      <c r="B381" s="23"/>
      <c r="C381" s="23"/>
    </row>
    <row r="382" spans="2:14" ht="20.100000000000001" customHeight="1">
      <c r="B382" s="23"/>
      <c r="C382" s="23"/>
    </row>
    <row r="383" spans="2:14" ht="20.100000000000001" customHeight="1">
      <c r="B383" s="23"/>
      <c r="C383" s="23"/>
    </row>
    <row r="384" spans="2:14" ht="20.100000000000001" customHeight="1">
      <c r="B384" s="23"/>
      <c r="C384" s="23"/>
    </row>
    <row r="385" spans="2:3" ht="20.100000000000001" customHeight="1">
      <c r="B385" s="23"/>
      <c r="C385" s="23"/>
    </row>
    <row r="386" spans="2:3" ht="20.100000000000001" customHeight="1">
      <c r="B386" s="23"/>
      <c r="C386" s="23"/>
    </row>
    <row r="387" spans="2:3" ht="20.100000000000001" customHeight="1">
      <c r="B387" s="23"/>
      <c r="C387" s="23"/>
    </row>
    <row r="388" spans="2:3" ht="20.100000000000001" customHeight="1">
      <c r="B388" s="23"/>
      <c r="C388" s="23"/>
    </row>
    <row r="389" spans="2:3" ht="20.100000000000001" customHeight="1">
      <c r="B389" s="23"/>
      <c r="C389" s="23"/>
    </row>
    <row r="390" spans="2:3" ht="20.100000000000001" customHeight="1">
      <c r="B390" s="23"/>
      <c r="C390" s="23"/>
    </row>
    <row r="391" spans="2:3" ht="20.100000000000001" customHeight="1">
      <c r="B391" s="23"/>
      <c r="C391" s="23"/>
    </row>
    <row r="392" spans="2:3" ht="20.100000000000001" customHeight="1">
      <c r="B392" s="23"/>
      <c r="C392" s="23"/>
    </row>
    <row r="393" spans="2:3" ht="20.100000000000001" customHeight="1">
      <c r="B393" s="23"/>
      <c r="C393" s="23"/>
    </row>
    <row r="394" spans="2:3" ht="20.100000000000001" customHeight="1">
      <c r="B394" s="23"/>
      <c r="C394" s="23"/>
    </row>
    <row r="395" spans="2:3" ht="20.100000000000001" customHeight="1">
      <c r="B395" s="23"/>
      <c r="C395" s="23"/>
    </row>
    <row r="396" spans="2:3" ht="20.100000000000001" customHeight="1">
      <c r="B396" s="23"/>
      <c r="C396" s="23"/>
    </row>
    <row r="397" spans="2:3" ht="20.100000000000001" customHeight="1">
      <c r="B397" s="23"/>
      <c r="C397" s="23"/>
    </row>
    <row r="398" spans="2:3" ht="20.100000000000001" customHeight="1">
      <c r="B398" s="23"/>
      <c r="C398" s="23"/>
    </row>
    <row r="399" spans="2:3" ht="20.100000000000001" customHeight="1">
      <c r="B399" s="23"/>
      <c r="C399" s="23"/>
    </row>
    <row r="400" spans="2:3" ht="20.100000000000001" customHeight="1">
      <c r="B400" s="23"/>
      <c r="C400" s="23"/>
    </row>
    <row r="401" spans="2:3" ht="20.100000000000001" customHeight="1">
      <c r="B401" s="23"/>
      <c r="C401" s="23"/>
    </row>
    <row r="402" spans="2:3" ht="20.100000000000001" customHeight="1">
      <c r="B402" s="23"/>
      <c r="C402" s="23"/>
    </row>
    <row r="403" spans="2:3" ht="20.100000000000001" customHeight="1">
      <c r="B403" s="23"/>
      <c r="C403" s="23"/>
    </row>
    <row r="404" spans="2:3" ht="20.100000000000001" customHeight="1">
      <c r="B404" s="23"/>
      <c r="C404" s="23"/>
    </row>
    <row r="405" spans="2:3" ht="20.100000000000001" customHeight="1">
      <c r="B405" s="23"/>
      <c r="C405" s="23"/>
    </row>
    <row r="406" spans="2:3" ht="20.100000000000001" customHeight="1">
      <c r="B406" s="23"/>
      <c r="C406" s="23"/>
    </row>
    <row r="407" spans="2:3" ht="20.100000000000001" customHeight="1">
      <c r="B407" s="23"/>
      <c r="C407" s="23"/>
    </row>
    <row r="408" spans="2:3" ht="20.100000000000001" customHeight="1">
      <c r="B408" s="23"/>
      <c r="C408" s="23"/>
    </row>
    <row r="409" spans="2:3" ht="20.100000000000001" customHeight="1">
      <c r="B409" s="23"/>
      <c r="C409" s="23"/>
    </row>
    <row r="410" spans="2:3" ht="20.100000000000001" customHeight="1">
      <c r="B410" s="23"/>
      <c r="C410" s="23"/>
    </row>
    <row r="411" spans="2:3" ht="20.100000000000001" customHeight="1">
      <c r="B411" s="23"/>
      <c r="C411" s="23"/>
    </row>
    <row r="412" spans="2:3" ht="20.100000000000001" customHeight="1">
      <c r="B412" s="23"/>
      <c r="C412" s="23"/>
    </row>
    <row r="413" spans="2:3" ht="20.100000000000001" customHeight="1">
      <c r="B413" s="23"/>
      <c r="C413" s="23"/>
    </row>
    <row r="414" spans="2:3" ht="20.100000000000001" customHeight="1">
      <c r="B414" s="23"/>
      <c r="C414" s="23"/>
    </row>
    <row r="415" spans="2:3" ht="20.100000000000001" customHeight="1">
      <c r="B415" s="23"/>
      <c r="C415" s="23"/>
    </row>
    <row r="416" spans="2:3" ht="20.100000000000001" customHeight="1">
      <c r="B416" s="23"/>
      <c r="C416" s="23"/>
    </row>
    <row r="417" spans="2:3" ht="20.100000000000001" customHeight="1">
      <c r="B417" s="23"/>
      <c r="C417" s="23"/>
    </row>
    <row r="418" spans="2:3" ht="20.100000000000001" customHeight="1">
      <c r="B418" s="23"/>
      <c r="C418" s="23"/>
    </row>
    <row r="419" spans="2:3" ht="20.100000000000001" customHeight="1">
      <c r="B419" s="23"/>
      <c r="C419" s="23"/>
    </row>
    <row r="420" spans="2:3" ht="20.100000000000001" customHeight="1">
      <c r="B420" s="23"/>
      <c r="C420" s="23"/>
    </row>
    <row r="421" spans="2:3" ht="20.100000000000001" customHeight="1">
      <c r="B421" s="23"/>
      <c r="C421" s="23"/>
    </row>
    <row r="422" spans="2:3" ht="20.100000000000001" customHeight="1">
      <c r="B422" s="23"/>
      <c r="C422" s="23"/>
    </row>
    <row r="423" spans="2:3" ht="20.100000000000001" customHeight="1">
      <c r="B423" s="23"/>
      <c r="C423" s="23"/>
    </row>
    <row r="424" spans="2:3" ht="20.100000000000001" customHeight="1">
      <c r="B424" s="23"/>
      <c r="C424" s="23"/>
    </row>
    <row r="425" spans="2:3" ht="20.100000000000001" customHeight="1">
      <c r="B425" s="23"/>
      <c r="C425" s="23"/>
    </row>
    <row r="426" spans="2:3" ht="20.100000000000001" customHeight="1">
      <c r="B426" s="23"/>
      <c r="C426" s="23"/>
    </row>
    <row r="427" spans="2:3" ht="20.100000000000001" customHeight="1">
      <c r="B427" s="23"/>
      <c r="C427" s="23"/>
    </row>
    <row r="428" spans="2:3" ht="20.100000000000001" customHeight="1">
      <c r="B428" s="23"/>
      <c r="C428" s="23"/>
    </row>
    <row r="429" spans="2:3" ht="20.100000000000001" customHeight="1">
      <c r="B429" s="23"/>
      <c r="C429" s="23"/>
    </row>
    <row r="430" spans="2:3" ht="20.100000000000001" customHeight="1">
      <c r="B430" s="23"/>
      <c r="C430" s="23"/>
    </row>
    <row r="431" spans="2:3" ht="20.100000000000001" customHeight="1">
      <c r="B431" s="23"/>
      <c r="C431" s="23"/>
    </row>
    <row r="432" spans="2:3" ht="20.100000000000001" customHeight="1">
      <c r="B432" s="23"/>
      <c r="C432" s="23"/>
    </row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  <row r="558" ht="20.100000000000001" customHeight="1"/>
  </sheetData>
  <mergeCells count="10">
    <mergeCell ref="B2:K2"/>
    <mergeCell ref="B3:K3"/>
    <mergeCell ref="B4:B5"/>
    <mergeCell ref="C4:C5"/>
    <mergeCell ref="D4:F4"/>
    <mergeCell ref="G4:G5"/>
    <mergeCell ref="H4:H5"/>
    <mergeCell ref="I4:I5"/>
    <mergeCell ref="J4:J5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79998168889431442"/>
  </sheetPr>
  <dimension ref="B1:M440"/>
  <sheetViews>
    <sheetView view="pageBreakPreview" zoomScale="70" zoomScaleNormal="100" zoomScaleSheetLayoutView="70" workbookViewId="0">
      <pane xSplit="1" ySplit="5" topLeftCell="B6" activePane="bottomRight" state="frozen"/>
      <selection activeCell="D181" sqref="D181"/>
      <selection pane="topRight" activeCell="D181" sqref="D181"/>
      <selection pane="bottomLeft" activeCell="D181" sqref="D181"/>
      <selection pane="bottomRight" activeCell="M36" sqref="M36"/>
    </sheetView>
  </sheetViews>
  <sheetFormatPr defaultRowHeight="16.5"/>
  <cols>
    <col min="1" max="1" width="1.625" customWidth="1"/>
    <col min="2" max="2" width="5.625" customWidth="1"/>
    <col min="3" max="3" width="33.625" customWidth="1"/>
    <col min="4" max="4" width="10.625" style="1" customWidth="1"/>
    <col min="5" max="5" width="10.625" style="12" customWidth="1"/>
    <col min="6" max="6" width="15.625" customWidth="1"/>
    <col min="7" max="7" width="10.625" style="14" customWidth="1"/>
    <col min="8" max="8" width="30.625" customWidth="1"/>
    <col min="9" max="9" width="9.625" customWidth="1"/>
    <col min="11" max="12" width="30.625" style="9" customWidth="1"/>
    <col min="13" max="16" width="30.625" customWidth="1"/>
  </cols>
  <sheetData>
    <row r="1" spans="2:13" ht="9.9499999999999993" customHeight="1">
      <c r="E1" s="1"/>
    </row>
    <row r="2" spans="2:13" ht="50.1" customHeight="1">
      <c r="B2" s="173" t="s">
        <v>1130</v>
      </c>
      <c r="C2" s="174"/>
      <c r="D2" s="174"/>
      <c r="E2" s="174"/>
      <c r="F2" s="174"/>
      <c r="G2" s="174"/>
      <c r="H2" s="174"/>
      <c r="I2" s="175"/>
      <c r="K2" s="30" t="s">
        <v>1396</v>
      </c>
      <c r="L2" s="30" t="s">
        <v>1396</v>
      </c>
      <c r="M2" s="11"/>
    </row>
    <row r="3" spans="2:13" ht="20.100000000000001" customHeight="1">
      <c r="B3" s="176" t="s">
        <v>1524</v>
      </c>
      <c r="C3" s="178"/>
      <c r="D3" s="178"/>
      <c r="E3" s="178"/>
      <c r="F3" s="178"/>
      <c r="G3" s="178"/>
      <c r="H3" s="178"/>
      <c r="I3" s="179"/>
    </row>
    <row r="4" spans="2:13" s="1" customFormat="1" ht="39.950000000000003" customHeight="1">
      <c r="B4" s="206" t="s">
        <v>9</v>
      </c>
      <c r="C4" s="206" t="s">
        <v>903</v>
      </c>
      <c r="D4" s="200" t="s">
        <v>904</v>
      </c>
      <c r="E4" s="201"/>
      <c r="F4" s="202"/>
      <c r="G4" s="208" t="s">
        <v>905</v>
      </c>
      <c r="H4" s="206" t="s">
        <v>480</v>
      </c>
      <c r="I4" s="211" t="s">
        <v>907</v>
      </c>
      <c r="K4" s="9"/>
      <c r="L4" s="9"/>
    </row>
    <row r="5" spans="2:13" s="1" customFormat="1" ht="39.950000000000003" customHeight="1">
      <c r="B5" s="215"/>
      <c r="C5" s="215"/>
      <c r="D5" s="69" t="s">
        <v>908</v>
      </c>
      <c r="E5" s="69" t="s">
        <v>909</v>
      </c>
      <c r="F5" s="69" t="s">
        <v>910</v>
      </c>
      <c r="G5" s="216"/>
      <c r="H5" s="207"/>
      <c r="I5" s="212"/>
      <c r="K5" s="25" t="s">
        <v>1559</v>
      </c>
      <c r="L5" s="25" t="s">
        <v>171</v>
      </c>
      <c r="M5" s="10" t="s">
        <v>1350</v>
      </c>
    </row>
    <row r="6" spans="2:13" ht="20.100000000000001" customHeight="1">
      <c r="B6" s="16" t="s">
        <v>1131</v>
      </c>
      <c r="C6" s="32">
        <f>SUM(C7+C36)</f>
        <v>63</v>
      </c>
      <c r="D6" s="16"/>
      <c r="E6" s="16"/>
      <c r="F6" s="17"/>
      <c r="G6" s="33">
        <f>SUM(G7+G36)</f>
        <v>2223</v>
      </c>
      <c r="H6" s="35"/>
      <c r="I6" s="17"/>
      <c r="K6" s="25"/>
      <c r="L6" s="25"/>
      <c r="M6" s="11"/>
    </row>
    <row r="7" spans="2:13" ht="20.100000000000001" customHeight="1">
      <c r="B7" s="18" t="s">
        <v>912</v>
      </c>
      <c r="C7" s="31">
        <f>COUNTA(B8:B35)</f>
        <v>28</v>
      </c>
      <c r="D7" s="18" t="s">
        <v>913</v>
      </c>
      <c r="E7" s="18"/>
      <c r="F7" s="19"/>
      <c r="G7" s="20">
        <f>SUM(G8:G35)</f>
        <v>675</v>
      </c>
      <c r="H7" s="36"/>
      <c r="I7" s="19"/>
      <c r="K7" s="11"/>
      <c r="L7" s="11"/>
      <c r="M7" s="11"/>
    </row>
    <row r="8" spans="2:13" s="1" customFormat="1" ht="20.100000000000001" customHeight="1">
      <c r="B8" s="6">
        <v>1</v>
      </c>
      <c r="C8" s="27" t="s">
        <v>1132</v>
      </c>
      <c r="D8" s="6" t="s">
        <v>935</v>
      </c>
      <c r="E8" s="6" t="s">
        <v>915</v>
      </c>
      <c r="F8" s="27" t="s">
        <v>1133</v>
      </c>
      <c r="G8" s="7">
        <v>13</v>
      </c>
      <c r="H8" s="37" t="s">
        <v>1134</v>
      </c>
      <c r="I8" s="6"/>
      <c r="K8" s="10"/>
      <c r="L8" s="10"/>
      <c r="M8" s="10"/>
    </row>
    <row r="9" spans="2:13" ht="20.100000000000001" customHeight="1">
      <c r="B9" s="6">
        <v>2</v>
      </c>
      <c r="C9" s="27" t="s">
        <v>1135</v>
      </c>
      <c r="D9" s="6" t="s">
        <v>913</v>
      </c>
      <c r="E9" s="6" t="s">
        <v>915</v>
      </c>
      <c r="F9" s="27"/>
      <c r="G9" s="7">
        <v>34</v>
      </c>
      <c r="H9" s="37" t="s">
        <v>1136</v>
      </c>
      <c r="I9" s="6"/>
      <c r="K9" s="11"/>
      <c r="L9" s="11"/>
      <c r="M9" s="11"/>
    </row>
    <row r="10" spans="2:13" ht="20.100000000000001" customHeight="1">
      <c r="B10" s="6">
        <v>3</v>
      </c>
      <c r="C10" s="27" t="s">
        <v>1137</v>
      </c>
      <c r="D10" s="6" t="s">
        <v>913</v>
      </c>
      <c r="E10" s="6" t="s">
        <v>1138</v>
      </c>
      <c r="F10" s="27"/>
      <c r="G10" s="7">
        <v>33</v>
      </c>
      <c r="H10" s="37" t="s">
        <v>1139</v>
      </c>
      <c r="I10" s="6"/>
      <c r="K10" s="11"/>
      <c r="L10" s="11" t="s">
        <v>1309</v>
      </c>
      <c r="M10" s="11"/>
    </row>
    <row r="11" spans="2:13" ht="20.100000000000001" customHeight="1">
      <c r="B11" s="6">
        <v>4</v>
      </c>
      <c r="C11" s="27" t="s">
        <v>1141</v>
      </c>
      <c r="D11" s="6" t="s">
        <v>913</v>
      </c>
      <c r="E11" s="6" t="s">
        <v>1138</v>
      </c>
      <c r="F11" s="27"/>
      <c r="G11" s="7">
        <v>40</v>
      </c>
      <c r="H11" s="37" t="s">
        <v>1142</v>
      </c>
      <c r="I11" s="6"/>
      <c r="K11" s="11"/>
      <c r="L11" s="11"/>
      <c r="M11" s="11"/>
    </row>
    <row r="12" spans="2:13" ht="20.100000000000001" customHeight="1">
      <c r="B12" s="6">
        <v>5</v>
      </c>
      <c r="C12" s="27" t="s">
        <v>1143</v>
      </c>
      <c r="D12" s="6" t="s">
        <v>913</v>
      </c>
      <c r="E12" s="6" t="s">
        <v>1138</v>
      </c>
      <c r="F12" s="27"/>
      <c r="G12" s="7">
        <v>21</v>
      </c>
      <c r="H12" s="37" t="s">
        <v>1144</v>
      </c>
      <c r="I12" s="6"/>
      <c r="K12" s="11"/>
      <c r="L12" s="11"/>
      <c r="M12" s="11"/>
    </row>
    <row r="13" spans="2:13" ht="20.100000000000001" customHeight="1">
      <c r="B13" s="6">
        <v>6</v>
      </c>
      <c r="C13" s="27" t="s">
        <v>1145</v>
      </c>
      <c r="D13" s="6" t="s">
        <v>913</v>
      </c>
      <c r="E13" s="6" t="s">
        <v>919</v>
      </c>
      <c r="F13" s="27"/>
      <c r="G13" s="7">
        <v>16</v>
      </c>
      <c r="H13" s="37" t="s">
        <v>1146</v>
      </c>
      <c r="I13" s="6"/>
      <c r="K13" s="25"/>
      <c r="L13" s="25" t="s">
        <v>1147</v>
      </c>
      <c r="M13" s="25"/>
    </row>
    <row r="14" spans="2:13" ht="20.100000000000001" customHeight="1">
      <c r="B14" s="6">
        <v>7</v>
      </c>
      <c r="C14" s="27" t="s">
        <v>1148</v>
      </c>
      <c r="D14" s="6" t="s">
        <v>6</v>
      </c>
      <c r="E14" s="6" t="s">
        <v>27</v>
      </c>
      <c r="F14" s="27"/>
      <c r="G14" s="7">
        <v>29</v>
      </c>
      <c r="H14" s="37" t="s">
        <v>1149</v>
      </c>
      <c r="I14" s="6"/>
      <c r="K14" s="25"/>
      <c r="L14" s="25"/>
      <c r="M14" s="25"/>
    </row>
    <row r="15" spans="2:13" ht="20.100000000000001" customHeight="1">
      <c r="B15" s="6">
        <v>8</v>
      </c>
      <c r="C15" s="27" t="s">
        <v>1150</v>
      </c>
      <c r="D15" s="6" t="s">
        <v>913</v>
      </c>
      <c r="E15" s="6" t="s">
        <v>920</v>
      </c>
      <c r="F15" s="27"/>
      <c r="G15" s="7">
        <v>23</v>
      </c>
      <c r="H15" s="37" t="s">
        <v>1151</v>
      </c>
      <c r="I15" s="6"/>
      <c r="K15" s="25"/>
      <c r="L15" s="25"/>
      <c r="M15" s="25"/>
    </row>
    <row r="16" spans="2:13" ht="20.100000000000001" customHeight="1">
      <c r="B16" s="6">
        <v>9</v>
      </c>
      <c r="C16" s="27" t="s">
        <v>1152</v>
      </c>
      <c r="D16" s="6" t="s">
        <v>913</v>
      </c>
      <c r="E16" s="6" t="s">
        <v>921</v>
      </c>
      <c r="F16" s="27"/>
      <c r="G16" s="7">
        <v>86</v>
      </c>
      <c r="H16" s="37" t="s">
        <v>1153</v>
      </c>
      <c r="I16" s="6"/>
      <c r="K16" s="25"/>
      <c r="L16" s="25"/>
      <c r="M16" s="25"/>
    </row>
    <row r="17" spans="2:13" ht="20.100000000000001" customHeight="1">
      <c r="B17" s="6">
        <v>10</v>
      </c>
      <c r="C17" s="27" t="s">
        <v>1154</v>
      </c>
      <c r="D17" s="6" t="s">
        <v>935</v>
      </c>
      <c r="E17" s="6" t="s">
        <v>952</v>
      </c>
      <c r="F17" s="27"/>
      <c r="G17" s="7">
        <v>36</v>
      </c>
      <c r="H17" s="37" t="s">
        <v>1155</v>
      </c>
      <c r="I17" s="76"/>
      <c r="K17" s="25"/>
      <c r="L17" s="25" t="s">
        <v>1046</v>
      </c>
      <c r="M17" s="25"/>
    </row>
    <row r="18" spans="2:13" ht="20.100000000000001" customHeight="1">
      <c r="B18" s="6">
        <v>11</v>
      </c>
      <c r="C18" s="27" t="s">
        <v>1156</v>
      </c>
      <c r="D18" s="6" t="s">
        <v>935</v>
      </c>
      <c r="E18" s="6" t="s">
        <v>952</v>
      </c>
      <c r="F18" s="27"/>
      <c r="G18" s="7">
        <v>60</v>
      </c>
      <c r="H18" s="37" t="s">
        <v>1157</v>
      </c>
      <c r="I18" s="6"/>
      <c r="K18" s="25"/>
      <c r="L18" s="25"/>
      <c r="M18" s="25"/>
    </row>
    <row r="19" spans="2:13" ht="20.100000000000001" customHeight="1">
      <c r="B19" s="6">
        <v>12</v>
      </c>
      <c r="C19" s="27" t="s">
        <v>1158</v>
      </c>
      <c r="D19" s="6" t="s">
        <v>913</v>
      </c>
      <c r="E19" s="6" t="s">
        <v>952</v>
      </c>
      <c r="F19" s="27"/>
      <c r="G19" s="7">
        <v>13</v>
      </c>
      <c r="H19" s="37" t="s">
        <v>1159</v>
      </c>
      <c r="I19" s="6"/>
      <c r="K19" s="25"/>
      <c r="L19" s="25"/>
      <c r="M19" s="25"/>
    </row>
    <row r="20" spans="2:13" ht="20.100000000000001" customHeight="1">
      <c r="B20" s="6">
        <v>13</v>
      </c>
      <c r="C20" s="27" t="s">
        <v>1160</v>
      </c>
      <c r="D20" s="6" t="s">
        <v>935</v>
      </c>
      <c r="E20" s="6" t="s">
        <v>212</v>
      </c>
      <c r="F20" s="27"/>
      <c r="G20" s="7">
        <v>24</v>
      </c>
      <c r="H20" s="37" t="s">
        <v>1161</v>
      </c>
      <c r="I20" s="76"/>
      <c r="K20" s="25"/>
      <c r="L20" s="25" t="s">
        <v>1070</v>
      </c>
      <c r="M20" s="25"/>
    </row>
    <row r="21" spans="2:13" ht="20.100000000000001" customHeight="1">
      <c r="B21" s="6">
        <v>14</v>
      </c>
      <c r="C21" s="27" t="s">
        <v>1162</v>
      </c>
      <c r="D21" s="6" t="s">
        <v>913</v>
      </c>
      <c r="E21" s="6" t="s">
        <v>976</v>
      </c>
      <c r="F21" s="27"/>
      <c r="G21" s="7">
        <v>13</v>
      </c>
      <c r="H21" s="37" t="s">
        <v>1163</v>
      </c>
      <c r="I21" s="6"/>
      <c r="K21" s="25"/>
      <c r="L21" s="25"/>
      <c r="M21" s="25"/>
    </row>
    <row r="22" spans="2:13" ht="20.100000000000001" customHeight="1">
      <c r="B22" s="6">
        <v>15</v>
      </c>
      <c r="C22" s="27" t="s">
        <v>1164</v>
      </c>
      <c r="D22" s="6" t="s">
        <v>935</v>
      </c>
      <c r="E22" s="6" t="s">
        <v>976</v>
      </c>
      <c r="F22" s="27"/>
      <c r="G22" s="7">
        <v>4</v>
      </c>
      <c r="H22" s="37" t="s">
        <v>1165</v>
      </c>
      <c r="I22" s="6"/>
      <c r="K22" s="25"/>
      <c r="L22" s="25"/>
      <c r="M22" s="25"/>
    </row>
    <row r="23" spans="2:13" ht="20.100000000000001" customHeight="1">
      <c r="B23" s="6">
        <v>16</v>
      </c>
      <c r="C23" s="27" t="s">
        <v>1166</v>
      </c>
      <c r="D23" s="6" t="s">
        <v>913</v>
      </c>
      <c r="E23" s="6" t="s">
        <v>1167</v>
      </c>
      <c r="F23" s="27"/>
      <c r="G23" s="7">
        <v>28</v>
      </c>
      <c r="H23" s="37" t="s">
        <v>1168</v>
      </c>
      <c r="I23" s="6"/>
      <c r="K23" s="25"/>
      <c r="L23" s="25" t="s">
        <v>1169</v>
      </c>
      <c r="M23" s="25"/>
    </row>
    <row r="24" spans="2:13" ht="20.100000000000001" customHeight="1">
      <c r="B24" s="6">
        <v>17</v>
      </c>
      <c r="C24" s="27" t="s">
        <v>1171</v>
      </c>
      <c r="D24" s="6" t="s">
        <v>6</v>
      </c>
      <c r="E24" s="6" t="s">
        <v>1170</v>
      </c>
      <c r="F24" s="27"/>
      <c r="G24" s="7">
        <v>13</v>
      </c>
      <c r="H24" s="37" t="s">
        <v>1172</v>
      </c>
      <c r="I24" s="6"/>
      <c r="K24" s="25"/>
      <c r="L24" s="25"/>
      <c r="M24" s="25"/>
    </row>
    <row r="25" spans="2:13" ht="20.100000000000001" customHeight="1">
      <c r="B25" s="6">
        <v>18</v>
      </c>
      <c r="C25" s="27" t="s">
        <v>1173</v>
      </c>
      <c r="D25" s="6" t="s">
        <v>913</v>
      </c>
      <c r="E25" s="6" t="s">
        <v>1170</v>
      </c>
      <c r="F25" s="27"/>
      <c r="G25" s="7">
        <v>13</v>
      </c>
      <c r="H25" s="37" t="s">
        <v>1174</v>
      </c>
      <c r="I25" s="6"/>
      <c r="K25" s="25"/>
      <c r="L25" s="25" t="s">
        <v>1070</v>
      </c>
      <c r="M25" s="25"/>
    </row>
    <row r="26" spans="2:13" ht="20.100000000000001" customHeight="1">
      <c r="B26" s="6">
        <v>19</v>
      </c>
      <c r="C26" s="27" t="s">
        <v>1175</v>
      </c>
      <c r="D26" s="6" t="s">
        <v>935</v>
      </c>
      <c r="E26" s="6" t="s">
        <v>1170</v>
      </c>
      <c r="F26" s="27"/>
      <c r="G26" s="7">
        <v>34</v>
      </c>
      <c r="H26" s="37" t="s">
        <v>1176</v>
      </c>
      <c r="I26" s="6"/>
      <c r="K26" s="25"/>
      <c r="L26" s="25" t="s">
        <v>1140</v>
      </c>
      <c r="M26" s="25"/>
    </row>
    <row r="27" spans="2:13" ht="20.100000000000001" customHeight="1">
      <c r="B27" s="6">
        <v>20</v>
      </c>
      <c r="C27" s="27" t="s">
        <v>1177</v>
      </c>
      <c r="D27" s="6" t="s">
        <v>935</v>
      </c>
      <c r="E27" s="6" t="s">
        <v>1178</v>
      </c>
      <c r="F27" s="27"/>
      <c r="G27" s="7">
        <v>19</v>
      </c>
      <c r="H27" s="37" t="s">
        <v>1179</v>
      </c>
      <c r="I27" s="6"/>
      <c r="K27" s="25"/>
      <c r="L27" s="25" t="s">
        <v>1046</v>
      </c>
      <c r="M27" s="25"/>
    </row>
    <row r="28" spans="2:13" ht="20.100000000000001" customHeight="1">
      <c r="B28" s="6">
        <v>21</v>
      </c>
      <c r="C28" s="27" t="s">
        <v>1180</v>
      </c>
      <c r="D28" s="6" t="s">
        <v>913</v>
      </c>
      <c r="E28" s="6" t="s">
        <v>1178</v>
      </c>
      <c r="F28" s="27"/>
      <c r="G28" s="7">
        <v>18</v>
      </c>
      <c r="H28" s="37" t="s">
        <v>1181</v>
      </c>
      <c r="I28" s="6"/>
      <c r="K28" s="25"/>
      <c r="L28" s="25" t="s">
        <v>1140</v>
      </c>
      <c r="M28" s="25"/>
    </row>
    <row r="29" spans="2:13" ht="20.100000000000001" customHeight="1">
      <c r="B29" s="6">
        <v>22</v>
      </c>
      <c r="C29" s="27" t="s">
        <v>1182</v>
      </c>
      <c r="D29" s="6" t="s">
        <v>913</v>
      </c>
      <c r="E29" s="6" t="s">
        <v>1178</v>
      </c>
      <c r="F29" s="27"/>
      <c r="G29" s="7">
        <v>8</v>
      </c>
      <c r="H29" s="37" t="s">
        <v>1183</v>
      </c>
      <c r="I29" s="6"/>
      <c r="K29" s="25"/>
      <c r="L29" s="25"/>
      <c r="M29" s="25"/>
    </row>
    <row r="30" spans="2:13" ht="20.100000000000001" customHeight="1">
      <c r="B30" s="6">
        <v>23</v>
      </c>
      <c r="C30" s="27" t="s">
        <v>1184</v>
      </c>
      <c r="D30" s="6" t="s">
        <v>913</v>
      </c>
      <c r="E30" s="6" t="s">
        <v>1178</v>
      </c>
      <c r="F30" s="27"/>
      <c r="G30" s="7">
        <v>20</v>
      </c>
      <c r="H30" s="37" t="s">
        <v>1185</v>
      </c>
      <c r="I30" s="6"/>
      <c r="K30" s="25"/>
      <c r="L30" s="25" t="s">
        <v>1084</v>
      </c>
      <c r="M30" s="25"/>
    </row>
    <row r="31" spans="2:13" ht="20.100000000000001" customHeight="1">
      <c r="B31" s="6">
        <v>24</v>
      </c>
      <c r="C31" s="27" t="s">
        <v>1186</v>
      </c>
      <c r="D31" s="6" t="s">
        <v>913</v>
      </c>
      <c r="E31" s="6" t="s">
        <v>1187</v>
      </c>
      <c r="F31" s="27"/>
      <c r="G31" s="7">
        <v>5</v>
      </c>
      <c r="H31" s="37" t="s">
        <v>1188</v>
      </c>
      <c r="I31" s="6"/>
      <c r="K31" s="25"/>
      <c r="L31" s="25" t="s">
        <v>1084</v>
      </c>
      <c r="M31" s="25"/>
    </row>
    <row r="32" spans="2:13" ht="20.100000000000001" customHeight="1">
      <c r="B32" s="6">
        <v>25</v>
      </c>
      <c r="C32" s="27" t="s">
        <v>1189</v>
      </c>
      <c r="D32" s="6" t="s">
        <v>913</v>
      </c>
      <c r="E32" s="6" t="s">
        <v>227</v>
      </c>
      <c r="F32" s="27"/>
      <c r="G32" s="7">
        <v>6</v>
      </c>
      <c r="H32" s="37" t="s">
        <v>1190</v>
      </c>
      <c r="I32" s="6"/>
      <c r="K32" s="25"/>
      <c r="L32" s="25" t="s">
        <v>1147</v>
      </c>
      <c r="M32" s="25"/>
    </row>
    <row r="33" spans="2:13" ht="20.100000000000001" customHeight="1">
      <c r="B33" s="6">
        <v>26</v>
      </c>
      <c r="C33" s="27" t="s">
        <v>1191</v>
      </c>
      <c r="D33" s="6" t="s">
        <v>913</v>
      </c>
      <c r="E33" s="6" t="s">
        <v>1192</v>
      </c>
      <c r="F33" s="27"/>
      <c r="G33" s="7">
        <v>25</v>
      </c>
      <c r="H33" s="37" t="s">
        <v>1193</v>
      </c>
      <c r="I33" s="6"/>
      <c r="K33" s="25"/>
      <c r="L33" s="25"/>
      <c r="M33" s="25"/>
    </row>
    <row r="34" spans="2:13" ht="20.100000000000001" customHeight="1">
      <c r="B34" s="6">
        <v>27</v>
      </c>
      <c r="C34" s="27" t="s">
        <v>1194</v>
      </c>
      <c r="D34" s="6" t="s">
        <v>6</v>
      </c>
      <c r="E34" s="6" t="s">
        <v>227</v>
      </c>
      <c r="F34" s="27"/>
      <c r="G34" s="7">
        <v>17</v>
      </c>
      <c r="H34" s="37" t="s">
        <v>1380</v>
      </c>
      <c r="I34" s="6"/>
      <c r="K34" s="25"/>
      <c r="L34" s="25" t="s">
        <v>1349</v>
      </c>
      <c r="M34" s="25"/>
    </row>
    <row r="35" spans="2:13" ht="20.100000000000001" customHeight="1">
      <c r="B35" s="6">
        <v>28</v>
      </c>
      <c r="C35" s="27" t="s">
        <v>1381</v>
      </c>
      <c r="D35" s="6" t="s">
        <v>6</v>
      </c>
      <c r="E35" s="6" t="s">
        <v>862</v>
      </c>
      <c r="F35" s="27"/>
      <c r="G35" s="7">
        <v>24</v>
      </c>
      <c r="H35" s="37" t="s">
        <v>1382</v>
      </c>
      <c r="I35" s="6"/>
      <c r="K35" s="25"/>
      <c r="L35" s="25" t="s">
        <v>1349</v>
      </c>
      <c r="M35" s="25"/>
    </row>
    <row r="36" spans="2:13" s="13" customFormat="1" ht="20.100000000000001" customHeight="1">
      <c r="B36" s="18" t="s">
        <v>1195</v>
      </c>
      <c r="C36" s="31">
        <f>COUNTA(B37:B71)</f>
        <v>35</v>
      </c>
      <c r="D36" s="18" t="s">
        <v>1056</v>
      </c>
      <c r="E36" s="18"/>
      <c r="F36" s="19"/>
      <c r="G36" s="20">
        <f>SUM(G37:G71)</f>
        <v>1548</v>
      </c>
      <c r="H36" s="36"/>
      <c r="I36" s="19"/>
      <c r="K36" s="26"/>
      <c r="L36" s="26"/>
      <c r="M36" s="26"/>
    </row>
    <row r="37" spans="2:13" s="13" customFormat="1" ht="20.100000000000001" customHeight="1">
      <c r="B37" s="6">
        <v>1</v>
      </c>
      <c r="C37" s="27" t="s">
        <v>1196</v>
      </c>
      <c r="D37" s="6" t="s">
        <v>1044</v>
      </c>
      <c r="E37" s="6" t="s">
        <v>1066</v>
      </c>
      <c r="F37" s="27"/>
      <c r="G37" s="7">
        <v>20</v>
      </c>
      <c r="H37" s="37" t="s">
        <v>1197</v>
      </c>
      <c r="I37" s="6"/>
      <c r="K37" s="25"/>
      <c r="L37" s="25"/>
      <c r="M37" s="25"/>
    </row>
    <row r="38" spans="2:13" s="13" customFormat="1" ht="20.100000000000001" customHeight="1">
      <c r="B38" s="6">
        <v>2</v>
      </c>
      <c r="C38" s="27" t="s">
        <v>1198</v>
      </c>
      <c r="D38" s="6" t="s">
        <v>1044</v>
      </c>
      <c r="E38" s="6" t="s">
        <v>1066</v>
      </c>
      <c r="F38" s="27"/>
      <c r="G38" s="7">
        <v>17</v>
      </c>
      <c r="H38" s="37" t="s">
        <v>1199</v>
      </c>
      <c r="I38" s="6"/>
      <c r="K38" s="25"/>
      <c r="L38" s="25"/>
      <c r="M38" s="25"/>
    </row>
    <row r="39" spans="2:13" s="13" customFormat="1" ht="20.100000000000001" customHeight="1">
      <c r="B39" s="6">
        <v>3</v>
      </c>
      <c r="C39" s="27" t="s">
        <v>1200</v>
      </c>
      <c r="D39" s="6" t="s">
        <v>1044</v>
      </c>
      <c r="E39" s="6" t="s">
        <v>1201</v>
      </c>
      <c r="F39" s="27"/>
      <c r="G39" s="7">
        <v>54</v>
      </c>
      <c r="H39" s="37" t="s">
        <v>1202</v>
      </c>
      <c r="I39" s="6"/>
      <c r="K39" s="25"/>
      <c r="L39" s="25"/>
      <c r="M39" s="25"/>
    </row>
    <row r="40" spans="2:13" s="13" customFormat="1" ht="20.100000000000001" customHeight="1">
      <c r="B40" s="6">
        <v>4</v>
      </c>
      <c r="C40" s="27" t="s">
        <v>1203</v>
      </c>
      <c r="D40" s="6" t="s">
        <v>1044</v>
      </c>
      <c r="E40" s="6" t="s">
        <v>398</v>
      </c>
      <c r="F40" s="27"/>
      <c r="G40" s="7">
        <v>26</v>
      </c>
      <c r="H40" s="37" t="s">
        <v>1204</v>
      </c>
      <c r="I40" s="6"/>
      <c r="K40" s="25"/>
      <c r="L40" s="25"/>
      <c r="M40" s="25"/>
    </row>
    <row r="41" spans="2:13" s="13" customFormat="1" ht="20.100000000000001" customHeight="1">
      <c r="B41" s="6">
        <v>5</v>
      </c>
      <c r="C41" s="27" t="s">
        <v>1205</v>
      </c>
      <c r="D41" s="6" t="s">
        <v>1044</v>
      </c>
      <c r="E41" s="6" t="s">
        <v>398</v>
      </c>
      <c r="F41" s="27"/>
      <c r="G41" s="7">
        <v>30</v>
      </c>
      <c r="H41" s="37" t="s">
        <v>1206</v>
      </c>
      <c r="I41" s="6"/>
      <c r="K41" s="25"/>
      <c r="L41" s="25" t="s">
        <v>1147</v>
      </c>
      <c r="M41" s="25"/>
    </row>
    <row r="42" spans="2:13" s="13" customFormat="1" ht="20.100000000000001" customHeight="1">
      <c r="B42" s="6">
        <v>6</v>
      </c>
      <c r="C42" s="27" t="s">
        <v>1207</v>
      </c>
      <c r="D42" s="6" t="s">
        <v>1044</v>
      </c>
      <c r="E42" s="6" t="s">
        <v>398</v>
      </c>
      <c r="F42" s="27"/>
      <c r="G42" s="7">
        <v>11</v>
      </c>
      <c r="H42" s="37" t="s">
        <v>1208</v>
      </c>
      <c r="I42" s="6"/>
      <c r="K42" s="25"/>
      <c r="L42" s="25"/>
      <c r="M42" s="25"/>
    </row>
    <row r="43" spans="2:13" s="13" customFormat="1" ht="20.100000000000001" customHeight="1">
      <c r="B43" s="6">
        <v>7</v>
      </c>
      <c r="C43" s="27" t="s">
        <v>1209</v>
      </c>
      <c r="D43" s="6" t="s">
        <v>1044</v>
      </c>
      <c r="E43" s="6" t="s">
        <v>398</v>
      </c>
      <c r="F43" s="27"/>
      <c r="G43" s="7">
        <v>12</v>
      </c>
      <c r="H43" s="37" t="s">
        <v>1210</v>
      </c>
      <c r="I43" s="6"/>
      <c r="K43" s="25"/>
      <c r="L43" s="25" t="s">
        <v>1211</v>
      </c>
      <c r="M43" s="25"/>
    </row>
    <row r="44" spans="2:13" s="13" customFormat="1" ht="20.100000000000001" customHeight="1">
      <c r="B44" s="6">
        <v>8</v>
      </c>
      <c r="C44" s="27" t="s">
        <v>1212</v>
      </c>
      <c r="D44" s="6" t="s">
        <v>1044</v>
      </c>
      <c r="E44" s="6" t="s">
        <v>398</v>
      </c>
      <c r="F44" s="27"/>
      <c r="G44" s="7">
        <v>25</v>
      </c>
      <c r="H44" s="37" t="s">
        <v>1213</v>
      </c>
      <c r="I44" s="6"/>
      <c r="K44" s="25"/>
      <c r="L44" s="25"/>
      <c r="M44" s="25"/>
    </row>
    <row r="45" spans="2:13" s="13" customFormat="1" ht="20.100000000000001" customHeight="1">
      <c r="B45" s="6">
        <v>9</v>
      </c>
      <c r="C45" s="27" t="s">
        <v>1214</v>
      </c>
      <c r="D45" s="6" t="s">
        <v>1044</v>
      </c>
      <c r="E45" s="6" t="s">
        <v>398</v>
      </c>
      <c r="F45" s="27"/>
      <c r="G45" s="7">
        <v>14</v>
      </c>
      <c r="H45" s="37" t="s">
        <v>1215</v>
      </c>
      <c r="I45" s="6"/>
      <c r="K45" s="25"/>
      <c r="L45" s="25"/>
      <c r="M45" s="25"/>
    </row>
    <row r="46" spans="2:13" s="13" customFormat="1" ht="20.100000000000001" customHeight="1">
      <c r="B46" s="6">
        <v>10</v>
      </c>
      <c r="C46" s="27" t="s">
        <v>1216</v>
      </c>
      <c r="D46" s="6" t="s">
        <v>1044</v>
      </c>
      <c r="E46" s="6" t="s">
        <v>248</v>
      </c>
      <c r="F46" s="27"/>
      <c r="G46" s="7">
        <v>44</v>
      </c>
      <c r="H46" s="37" t="s">
        <v>1217</v>
      </c>
      <c r="I46" s="6"/>
      <c r="K46" s="25"/>
      <c r="L46" s="25"/>
      <c r="M46" s="25"/>
    </row>
    <row r="47" spans="2:13" s="13" customFormat="1" ht="20.100000000000001" customHeight="1">
      <c r="B47" s="6">
        <v>11</v>
      </c>
      <c r="C47" s="27" t="s">
        <v>1218</v>
      </c>
      <c r="D47" s="6" t="s">
        <v>1044</v>
      </c>
      <c r="E47" s="6" t="s">
        <v>250</v>
      </c>
      <c r="F47" s="27" t="s">
        <v>664</v>
      </c>
      <c r="G47" s="7">
        <v>76</v>
      </c>
      <c r="H47" s="37" t="s">
        <v>1219</v>
      </c>
      <c r="I47" s="6"/>
      <c r="K47" s="25"/>
      <c r="L47" s="25" t="s">
        <v>1070</v>
      </c>
      <c r="M47" s="25"/>
    </row>
    <row r="48" spans="2:13" s="13" customFormat="1" ht="20.100000000000001" customHeight="1">
      <c r="B48" s="6">
        <v>12</v>
      </c>
      <c r="C48" s="27" t="s">
        <v>1220</v>
      </c>
      <c r="D48" s="6" t="s">
        <v>1056</v>
      </c>
      <c r="E48" s="6" t="s">
        <v>399</v>
      </c>
      <c r="F48" s="27" t="s">
        <v>1221</v>
      </c>
      <c r="G48" s="7">
        <v>102</v>
      </c>
      <c r="H48" s="37" t="s">
        <v>1222</v>
      </c>
      <c r="I48" s="6"/>
      <c r="K48" s="25"/>
      <c r="L48" s="25"/>
      <c r="M48" s="25"/>
    </row>
    <row r="49" spans="2:13" s="13" customFormat="1" ht="20.100000000000001" customHeight="1">
      <c r="B49" s="6">
        <v>13</v>
      </c>
      <c r="C49" s="27" t="s">
        <v>1223</v>
      </c>
      <c r="D49" s="6" t="s">
        <v>1044</v>
      </c>
      <c r="E49" s="6" t="s">
        <v>399</v>
      </c>
      <c r="F49" s="27" t="s">
        <v>1224</v>
      </c>
      <c r="G49" s="7">
        <v>23</v>
      </c>
      <c r="H49" s="37" t="s">
        <v>1225</v>
      </c>
      <c r="I49" s="6"/>
      <c r="K49" s="25"/>
      <c r="L49" s="25" t="s">
        <v>1084</v>
      </c>
      <c r="M49" s="25"/>
    </row>
    <row r="50" spans="2:13" s="13" customFormat="1" ht="20.100000000000001" customHeight="1">
      <c r="B50" s="6">
        <v>14</v>
      </c>
      <c r="C50" s="27" t="s">
        <v>666</v>
      </c>
      <c r="D50" s="6" t="s">
        <v>1044</v>
      </c>
      <c r="E50" s="6" t="s">
        <v>399</v>
      </c>
      <c r="F50" s="27" t="s">
        <v>1226</v>
      </c>
      <c r="G50" s="7">
        <v>50</v>
      </c>
      <c r="H50" s="37" t="s">
        <v>1227</v>
      </c>
      <c r="I50" s="6"/>
      <c r="K50" s="25"/>
      <c r="L50" s="25" t="s">
        <v>1147</v>
      </c>
      <c r="M50" s="25"/>
    </row>
    <row r="51" spans="2:13" s="13" customFormat="1" ht="20.100000000000001" customHeight="1">
      <c r="B51" s="6">
        <v>15</v>
      </c>
      <c r="C51" s="27" t="s">
        <v>1229</v>
      </c>
      <c r="D51" s="6" t="s">
        <v>1044</v>
      </c>
      <c r="E51" s="6" t="s">
        <v>1230</v>
      </c>
      <c r="F51" s="27" t="s">
        <v>1231</v>
      </c>
      <c r="G51" s="7">
        <v>38</v>
      </c>
      <c r="H51" s="37" t="s">
        <v>1232</v>
      </c>
      <c r="I51" s="6"/>
      <c r="K51" s="25"/>
      <c r="L51" s="25" t="s">
        <v>1084</v>
      </c>
      <c r="M51" s="25"/>
    </row>
    <row r="52" spans="2:13" s="13" customFormat="1" ht="20.100000000000001" customHeight="1">
      <c r="B52" s="6">
        <v>16</v>
      </c>
      <c r="C52" s="27" t="s">
        <v>1233</v>
      </c>
      <c r="D52" s="6" t="s">
        <v>1044</v>
      </c>
      <c r="E52" s="6" t="s">
        <v>1230</v>
      </c>
      <c r="F52" s="27" t="s">
        <v>1234</v>
      </c>
      <c r="G52" s="7">
        <v>15</v>
      </c>
      <c r="H52" s="37" t="s">
        <v>1235</v>
      </c>
      <c r="I52" s="6"/>
      <c r="K52" s="25"/>
      <c r="L52" s="25"/>
      <c r="M52" s="25"/>
    </row>
    <row r="53" spans="2:13" s="13" customFormat="1" ht="20.100000000000001" customHeight="1">
      <c r="B53" s="6">
        <v>17</v>
      </c>
      <c r="C53" s="27" t="s">
        <v>1236</v>
      </c>
      <c r="D53" s="6" t="s">
        <v>1044</v>
      </c>
      <c r="E53" s="6" t="s">
        <v>1237</v>
      </c>
      <c r="F53" s="27" t="s">
        <v>665</v>
      </c>
      <c r="G53" s="7">
        <v>25</v>
      </c>
      <c r="H53" s="37" t="s">
        <v>1238</v>
      </c>
      <c r="I53" s="6"/>
      <c r="K53" s="25"/>
      <c r="L53" s="25" t="s">
        <v>1147</v>
      </c>
      <c r="M53" s="25"/>
    </row>
    <row r="54" spans="2:13" s="13" customFormat="1" ht="20.100000000000001" customHeight="1">
      <c r="B54" s="6">
        <v>18</v>
      </c>
      <c r="C54" s="27" t="s">
        <v>1239</v>
      </c>
      <c r="D54" s="6" t="s">
        <v>1044</v>
      </c>
      <c r="E54" s="6" t="s">
        <v>1240</v>
      </c>
      <c r="F54" s="27" t="s">
        <v>1241</v>
      </c>
      <c r="G54" s="7">
        <v>58</v>
      </c>
      <c r="H54" s="37" t="s">
        <v>1242</v>
      </c>
      <c r="I54" s="76"/>
      <c r="K54" s="25"/>
      <c r="L54" s="25"/>
      <c r="M54" s="25"/>
    </row>
    <row r="55" spans="2:13" s="13" customFormat="1" ht="20.100000000000001" customHeight="1">
      <c r="B55" s="6">
        <v>19</v>
      </c>
      <c r="C55" s="27" t="s">
        <v>1243</v>
      </c>
      <c r="D55" s="6" t="s">
        <v>1044</v>
      </c>
      <c r="E55" s="6" t="s">
        <v>1240</v>
      </c>
      <c r="F55" s="27" t="s">
        <v>1244</v>
      </c>
      <c r="G55" s="7">
        <v>9</v>
      </c>
      <c r="H55" s="37" t="s">
        <v>1245</v>
      </c>
      <c r="I55" s="6"/>
      <c r="K55" s="25"/>
      <c r="L55" s="25" t="s">
        <v>1246</v>
      </c>
      <c r="M55" s="25"/>
    </row>
    <row r="56" spans="2:13" s="13" customFormat="1" ht="20.100000000000001" customHeight="1">
      <c r="B56" s="6">
        <v>20</v>
      </c>
      <c r="C56" s="27" t="s">
        <v>1247</v>
      </c>
      <c r="D56" s="6" t="s">
        <v>1044</v>
      </c>
      <c r="E56" s="6" t="s">
        <v>1240</v>
      </c>
      <c r="F56" s="27" t="s">
        <v>1248</v>
      </c>
      <c r="G56" s="7">
        <v>35</v>
      </c>
      <c r="H56" s="37" t="s">
        <v>1249</v>
      </c>
      <c r="I56" s="6"/>
      <c r="K56" s="25"/>
      <c r="L56" s="25"/>
      <c r="M56" s="25"/>
    </row>
    <row r="57" spans="2:13" s="13" customFormat="1" ht="20.100000000000001" customHeight="1">
      <c r="B57" s="6">
        <v>21</v>
      </c>
      <c r="C57" s="27" t="s">
        <v>1250</v>
      </c>
      <c r="D57" s="6" t="s">
        <v>1056</v>
      </c>
      <c r="E57" s="6" t="s">
        <v>1251</v>
      </c>
      <c r="F57" s="27" t="s">
        <v>1252</v>
      </c>
      <c r="G57" s="7">
        <v>144</v>
      </c>
      <c r="H57" s="37" t="s">
        <v>1253</v>
      </c>
      <c r="I57" s="6"/>
      <c r="K57" s="25"/>
      <c r="L57" s="25" t="s">
        <v>1254</v>
      </c>
      <c r="M57" s="25"/>
    </row>
    <row r="58" spans="2:13" s="13" customFormat="1" ht="20.100000000000001" customHeight="1">
      <c r="B58" s="6">
        <v>22</v>
      </c>
      <c r="C58" s="27" t="s">
        <v>1255</v>
      </c>
      <c r="D58" s="6" t="s">
        <v>1044</v>
      </c>
      <c r="E58" s="6" t="s">
        <v>1251</v>
      </c>
      <c r="F58" s="27" t="s">
        <v>1256</v>
      </c>
      <c r="G58" s="7">
        <v>3</v>
      </c>
      <c r="H58" s="37" t="s">
        <v>1257</v>
      </c>
      <c r="I58" s="6"/>
      <c r="K58" s="25"/>
      <c r="L58" s="25" t="s">
        <v>1140</v>
      </c>
      <c r="M58" s="25"/>
    </row>
    <row r="59" spans="2:13" s="13" customFormat="1" ht="20.100000000000001" customHeight="1">
      <c r="B59" s="6">
        <v>23</v>
      </c>
      <c r="C59" s="27" t="s">
        <v>1258</v>
      </c>
      <c r="D59" s="6" t="s">
        <v>1056</v>
      </c>
      <c r="E59" s="6" t="s">
        <v>1259</v>
      </c>
      <c r="F59" s="27" t="s">
        <v>1260</v>
      </c>
      <c r="G59" s="7">
        <v>23</v>
      </c>
      <c r="H59" s="37" t="s">
        <v>1261</v>
      </c>
      <c r="I59" s="6"/>
      <c r="K59" s="25"/>
      <c r="L59" s="25" t="s">
        <v>1147</v>
      </c>
      <c r="M59" s="25"/>
    </row>
    <row r="60" spans="2:13" s="13" customFormat="1" ht="20.100000000000001" customHeight="1">
      <c r="B60" s="6">
        <v>24</v>
      </c>
      <c r="C60" s="27" t="s">
        <v>1262</v>
      </c>
      <c r="D60" s="6" t="s">
        <v>1044</v>
      </c>
      <c r="E60" s="6" t="s">
        <v>1263</v>
      </c>
      <c r="F60" s="27" t="s">
        <v>1264</v>
      </c>
      <c r="G60" s="7">
        <v>16</v>
      </c>
      <c r="H60" s="37" t="s">
        <v>1265</v>
      </c>
      <c r="I60" s="6"/>
      <c r="K60" s="25"/>
      <c r="L60" s="25"/>
      <c r="M60" s="25"/>
    </row>
    <row r="61" spans="2:13" s="13" customFormat="1" ht="20.100000000000001" customHeight="1">
      <c r="B61" s="6">
        <v>25</v>
      </c>
      <c r="C61" s="27" t="s">
        <v>1266</v>
      </c>
      <c r="D61" s="6" t="s">
        <v>1044</v>
      </c>
      <c r="E61" s="6" t="s">
        <v>1259</v>
      </c>
      <c r="F61" s="27" t="s">
        <v>1267</v>
      </c>
      <c r="G61" s="7">
        <v>8</v>
      </c>
      <c r="H61" s="37" t="s">
        <v>1268</v>
      </c>
      <c r="I61" s="6"/>
      <c r="K61" s="25"/>
      <c r="L61" s="25" t="s">
        <v>1147</v>
      </c>
      <c r="M61" s="25"/>
    </row>
    <row r="62" spans="2:13" s="13" customFormat="1" ht="20.100000000000001" customHeight="1">
      <c r="B62" s="6">
        <v>26</v>
      </c>
      <c r="C62" s="27" t="s">
        <v>1269</v>
      </c>
      <c r="D62" s="6" t="s">
        <v>1044</v>
      </c>
      <c r="E62" s="6" t="s">
        <v>1270</v>
      </c>
      <c r="F62" s="27" t="s">
        <v>1271</v>
      </c>
      <c r="G62" s="7">
        <v>19</v>
      </c>
      <c r="H62" s="37" t="s">
        <v>1272</v>
      </c>
      <c r="I62" s="6"/>
      <c r="K62" s="25"/>
      <c r="L62" s="25"/>
      <c r="M62" s="25"/>
    </row>
    <row r="63" spans="2:13" s="13" customFormat="1" ht="20.100000000000001" customHeight="1">
      <c r="B63" s="6">
        <v>27</v>
      </c>
      <c r="C63" s="27" t="s">
        <v>1273</v>
      </c>
      <c r="D63" s="6" t="s">
        <v>1044</v>
      </c>
      <c r="E63" s="6" t="s">
        <v>1274</v>
      </c>
      <c r="F63" s="27" t="s">
        <v>1275</v>
      </c>
      <c r="G63" s="7">
        <v>144</v>
      </c>
      <c r="H63" s="37" t="s">
        <v>1276</v>
      </c>
      <c r="I63" s="6"/>
      <c r="K63" s="25"/>
      <c r="L63" s="25" t="s">
        <v>1277</v>
      </c>
      <c r="M63" s="25"/>
    </row>
    <row r="64" spans="2:13" s="13" customFormat="1" ht="20.100000000000001" customHeight="1">
      <c r="B64" s="6">
        <v>28</v>
      </c>
      <c r="C64" s="27" t="s">
        <v>1278</v>
      </c>
      <c r="D64" s="6" t="s">
        <v>1044</v>
      </c>
      <c r="E64" s="6" t="s">
        <v>1274</v>
      </c>
      <c r="F64" s="27" t="s">
        <v>1279</v>
      </c>
      <c r="G64" s="7">
        <v>24</v>
      </c>
      <c r="H64" s="37" t="s">
        <v>1280</v>
      </c>
      <c r="I64" s="6"/>
      <c r="K64" s="25"/>
      <c r="L64" s="25" t="s">
        <v>1147</v>
      </c>
      <c r="M64" s="25"/>
    </row>
    <row r="65" spans="2:13" s="13" customFormat="1" ht="20.100000000000001" customHeight="1">
      <c r="B65" s="6">
        <v>29</v>
      </c>
      <c r="C65" s="27" t="s">
        <v>1281</v>
      </c>
      <c r="D65" s="6" t="s">
        <v>1056</v>
      </c>
      <c r="E65" s="6" t="s">
        <v>1282</v>
      </c>
      <c r="F65" s="27" t="s">
        <v>1283</v>
      </c>
      <c r="G65" s="7">
        <v>69</v>
      </c>
      <c r="H65" s="37" t="s">
        <v>1284</v>
      </c>
      <c r="I65" s="6"/>
      <c r="K65" s="25"/>
      <c r="L65" s="25"/>
      <c r="M65" s="25"/>
    </row>
    <row r="66" spans="2:13" s="13" customFormat="1" ht="20.100000000000001" customHeight="1">
      <c r="B66" s="6">
        <v>30</v>
      </c>
      <c r="C66" s="42" t="s">
        <v>1285</v>
      </c>
      <c r="D66" s="44" t="s">
        <v>1044</v>
      </c>
      <c r="E66" s="44" t="s">
        <v>1286</v>
      </c>
      <c r="F66" s="42" t="s">
        <v>1287</v>
      </c>
      <c r="G66" s="43">
        <v>105</v>
      </c>
      <c r="H66" s="88" t="s">
        <v>1288</v>
      </c>
      <c r="I66" s="44" t="s">
        <v>1289</v>
      </c>
      <c r="K66" s="25"/>
      <c r="L66" s="25" t="s">
        <v>1228</v>
      </c>
      <c r="M66" s="25"/>
    </row>
    <row r="67" spans="2:13" s="13" customFormat="1" ht="20.100000000000001" customHeight="1">
      <c r="B67" s="6">
        <v>31</v>
      </c>
      <c r="C67" s="27" t="s">
        <v>1290</v>
      </c>
      <c r="D67" s="6" t="s">
        <v>1044</v>
      </c>
      <c r="E67" s="6" t="s">
        <v>1282</v>
      </c>
      <c r="F67" s="27" t="s">
        <v>1291</v>
      </c>
      <c r="G67" s="7">
        <v>25</v>
      </c>
      <c r="H67" s="37" t="s">
        <v>1292</v>
      </c>
      <c r="I67" s="6"/>
      <c r="K67" s="25"/>
      <c r="L67" s="25"/>
      <c r="M67" s="25"/>
    </row>
    <row r="68" spans="2:13" s="13" customFormat="1" ht="20.100000000000001" customHeight="1">
      <c r="B68" s="6">
        <v>32</v>
      </c>
      <c r="C68" s="27" t="s">
        <v>1293</v>
      </c>
      <c r="D68" s="6" t="s">
        <v>1044</v>
      </c>
      <c r="E68" s="6" t="s">
        <v>1282</v>
      </c>
      <c r="F68" s="27" t="s">
        <v>1294</v>
      </c>
      <c r="G68" s="7">
        <v>80</v>
      </c>
      <c r="H68" s="37" t="s">
        <v>1295</v>
      </c>
      <c r="I68" s="6"/>
      <c r="K68" s="25"/>
      <c r="L68" s="25" t="s">
        <v>1084</v>
      </c>
      <c r="M68" s="25"/>
    </row>
    <row r="69" spans="2:13" s="13" customFormat="1" ht="20.100000000000001" customHeight="1">
      <c r="B69" s="6">
        <v>33</v>
      </c>
      <c r="C69" s="27" t="s">
        <v>1296</v>
      </c>
      <c r="D69" s="6" t="s">
        <v>1044</v>
      </c>
      <c r="E69" s="6" t="s">
        <v>1286</v>
      </c>
      <c r="F69" s="27" t="s">
        <v>1283</v>
      </c>
      <c r="G69" s="7">
        <v>146</v>
      </c>
      <c r="H69" s="37" t="s">
        <v>1297</v>
      </c>
      <c r="I69" s="6"/>
      <c r="K69" s="25"/>
      <c r="L69" s="25" t="s">
        <v>1147</v>
      </c>
      <c r="M69" s="25"/>
    </row>
    <row r="70" spans="2:13" s="13" customFormat="1" ht="20.100000000000001" customHeight="1">
      <c r="B70" s="6">
        <v>34</v>
      </c>
      <c r="C70" s="27" t="s">
        <v>1298</v>
      </c>
      <c r="D70" s="6" t="s">
        <v>1044</v>
      </c>
      <c r="E70" s="6" t="s">
        <v>1282</v>
      </c>
      <c r="F70" s="27" t="s">
        <v>1299</v>
      </c>
      <c r="G70" s="7">
        <v>34</v>
      </c>
      <c r="H70" s="37" t="s">
        <v>1300</v>
      </c>
      <c r="I70" s="6"/>
      <c r="K70" s="25"/>
      <c r="L70" s="25"/>
      <c r="M70" s="25"/>
    </row>
    <row r="71" spans="2:13" s="13" customFormat="1" ht="20.100000000000001" customHeight="1">
      <c r="B71" s="6">
        <v>35</v>
      </c>
      <c r="C71" s="27" t="s">
        <v>1301</v>
      </c>
      <c r="D71" s="6" t="s">
        <v>7</v>
      </c>
      <c r="E71" s="6" t="s">
        <v>620</v>
      </c>
      <c r="F71" s="27" t="s">
        <v>542</v>
      </c>
      <c r="G71" s="7">
        <v>24</v>
      </c>
      <c r="H71" s="37" t="s">
        <v>1302</v>
      </c>
      <c r="I71" s="6"/>
      <c r="K71" s="25"/>
      <c r="L71" s="25"/>
      <c r="M71" s="25"/>
    </row>
    <row r="72" spans="2:13" s="13" customFormat="1" ht="20.100000000000001" customHeight="1">
      <c r="B72" s="21"/>
      <c r="C72" s="22"/>
      <c r="D72" s="12"/>
      <c r="E72" s="12"/>
      <c r="G72" s="15"/>
      <c r="K72" s="24"/>
      <c r="L72" s="24"/>
    </row>
    <row r="73" spans="2:13" s="13" customFormat="1" ht="20.100000000000001" customHeight="1">
      <c r="B73" s="21"/>
      <c r="C73" s="22"/>
      <c r="D73" s="12"/>
      <c r="E73" s="12"/>
      <c r="G73" s="15"/>
      <c r="K73" s="24"/>
      <c r="L73" s="24"/>
    </row>
    <row r="74" spans="2:13" s="13" customFormat="1" ht="20.100000000000001" customHeight="1">
      <c r="B74" s="21"/>
      <c r="C74" s="22"/>
      <c r="D74" s="12"/>
      <c r="E74" s="12"/>
      <c r="G74" s="15"/>
      <c r="K74" s="24"/>
      <c r="L74" s="24"/>
    </row>
    <row r="75" spans="2:13" s="13" customFormat="1" ht="20.100000000000001" customHeight="1">
      <c r="B75" s="21"/>
      <c r="C75" s="22"/>
      <c r="D75" s="12"/>
      <c r="E75" s="12"/>
      <c r="G75" s="15"/>
      <c r="K75" s="24"/>
      <c r="L75" s="24"/>
    </row>
    <row r="76" spans="2:13" s="13" customFormat="1" ht="20.100000000000001" customHeight="1">
      <c r="B76" s="21"/>
      <c r="C76" s="22"/>
      <c r="D76" s="12"/>
      <c r="E76" s="12"/>
      <c r="G76" s="15"/>
      <c r="K76" s="24"/>
      <c r="L76" s="24"/>
    </row>
    <row r="77" spans="2:13" s="13" customFormat="1" ht="20.100000000000001" customHeight="1">
      <c r="B77" s="21"/>
      <c r="C77" s="22"/>
      <c r="D77" s="12"/>
      <c r="E77" s="12"/>
      <c r="G77" s="15"/>
      <c r="K77" s="24"/>
      <c r="L77" s="24"/>
    </row>
    <row r="78" spans="2:13" s="13" customFormat="1" ht="20.100000000000001" customHeight="1">
      <c r="B78" s="21"/>
      <c r="C78" s="22"/>
      <c r="D78" s="12"/>
      <c r="E78" s="12"/>
      <c r="G78" s="15"/>
      <c r="K78" s="24"/>
      <c r="L78" s="24"/>
    </row>
    <row r="79" spans="2:13" s="13" customFormat="1" ht="20.100000000000001" customHeight="1">
      <c r="B79" s="21"/>
      <c r="C79" s="22"/>
      <c r="D79" s="12"/>
      <c r="E79" s="12"/>
      <c r="G79" s="15"/>
      <c r="K79" s="24"/>
      <c r="L79" s="24"/>
    </row>
    <row r="80" spans="2:13" s="13" customFormat="1" ht="20.100000000000001" customHeight="1">
      <c r="B80" s="21"/>
      <c r="C80" s="22"/>
      <c r="D80" s="12"/>
      <c r="E80" s="12"/>
      <c r="G80" s="15"/>
      <c r="K80" s="24"/>
      <c r="L80" s="24"/>
    </row>
    <row r="81" spans="2:12" s="13" customFormat="1" ht="20.100000000000001" customHeight="1">
      <c r="B81" s="21"/>
      <c r="C81" s="22"/>
      <c r="D81" s="12"/>
      <c r="E81" s="12"/>
      <c r="G81" s="15"/>
      <c r="K81" s="24"/>
      <c r="L81" s="24"/>
    </row>
    <row r="82" spans="2:12" s="13" customFormat="1" ht="20.100000000000001" customHeight="1">
      <c r="B82" s="21"/>
      <c r="C82" s="22"/>
      <c r="D82" s="12"/>
      <c r="E82" s="12"/>
      <c r="G82" s="15"/>
      <c r="K82" s="24"/>
      <c r="L82" s="24"/>
    </row>
    <row r="83" spans="2:12" s="13" customFormat="1" ht="20.100000000000001" customHeight="1">
      <c r="B83" s="21"/>
      <c r="C83" s="22"/>
      <c r="D83" s="12"/>
      <c r="E83" s="12"/>
      <c r="G83" s="15"/>
      <c r="K83" s="24"/>
      <c r="L83" s="24"/>
    </row>
    <row r="84" spans="2:12" s="13" customFormat="1" ht="20.100000000000001" customHeight="1">
      <c r="B84" s="21"/>
      <c r="C84" s="22"/>
      <c r="D84" s="12"/>
      <c r="E84" s="12"/>
      <c r="G84" s="15"/>
      <c r="K84" s="24"/>
      <c r="L84" s="24"/>
    </row>
    <row r="85" spans="2:12" s="13" customFormat="1" ht="20.100000000000001" customHeight="1">
      <c r="B85" s="21"/>
      <c r="C85" s="22"/>
      <c r="D85" s="12"/>
      <c r="E85" s="12"/>
      <c r="G85" s="15"/>
      <c r="K85" s="24"/>
      <c r="L85" s="24"/>
    </row>
    <row r="86" spans="2:12" s="13" customFormat="1" ht="20.100000000000001" customHeight="1">
      <c r="B86" s="21"/>
      <c r="C86" s="22"/>
      <c r="D86" s="12"/>
      <c r="E86" s="12"/>
      <c r="G86" s="15"/>
      <c r="K86" s="24"/>
      <c r="L86" s="24"/>
    </row>
    <row r="87" spans="2:12" s="13" customFormat="1" ht="20.100000000000001" customHeight="1">
      <c r="B87" s="21"/>
      <c r="C87" s="22"/>
      <c r="D87" s="12"/>
      <c r="E87" s="12"/>
      <c r="G87" s="15"/>
      <c r="K87" s="24"/>
      <c r="L87" s="24"/>
    </row>
    <row r="88" spans="2:12" s="13" customFormat="1" ht="20.100000000000001" customHeight="1">
      <c r="B88" s="21"/>
      <c r="C88" s="22"/>
      <c r="D88" s="12"/>
      <c r="E88" s="12"/>
      <c r="G88" s="15"/>
      <c r="K88" s="24"/>
      <c r="L88" s="24"/>
    </row>
    <row r="89" spans="2:12" s="13" customFormat="1" ht="20.100000000000001" customHeight="1">
      <c r="B89" s="21"/>
      <c r="C89" s="22"/>
      <c r="D89" s="12"/>
      <c r="E89" s="12"/>
      <c r="G89" s="15"/>
      <c r="K89" s="24"/>
      <c r="L89" s="24"/>
    </row>
    <row r="90" spans="2:12" s="13" customFormat="1" ht="20.100000000000001" customHeight="1">
      <c r="B90" s="21"/>
      <c r="C90" s="22"/>
      <c r="D90" s="12"/>
      <c r="E90" s="12"/>
      <c r="G90" s="15"/>
      <c r="K90" s="24"/>
      <c r="L90" s="24"/>
    </row>
    <row r="91" spans="2:12" s="13" customFormat="1" ht="20.100000000000001" customHeight="1">
      <c r="B91" s="21"/>
      <c r="C91" s="22"/>
      <c r="D91" s="12"/>
      <c r="E91" s="12"/>
      <c r="G91" s="15"/>
      <c r="K91" s="24"/>
      <c r="L91" s="24"/>
    </row>
    <row r="92" spans="2:12" s="13" customFormat="1" ht="20.100000000000001" customHeight="1">
      <c r="B92" s="21"/>
      <c r="C92" s="22"/>
      <c r="D92" s="12"/>
      <c r="E92" s="12"/>
      <c r="G92" s="15"/>
      <c r="K92" s="24"/>
      <c r="L92" s="24"/>
    </row>
    <row r="93" spans="2:12" s="13" customFormat="1" ht="20.100000000000001" customHeight="1">
      <c r="B93" s="21"/>
      <c r="C93" s="22"/>
      <c r="D93" s="12"/>
      <c r="E93" s="12"/>
      <c r="G93" s="15"/>
      <c r="K93" s="24"/>
      <c r="L93" s="24"/>
    </row>
    <row r="94" spans="2:12" s="13" customFormat="1" ht="20.100000000000001" customHeight="1">
      <c r="B94" s="21"/>
      <c r="C94" s="22"/>
      <c r="D94" s="12"/>
      <c r="E94" s="12"/>
      <c r="G94" s="15"/>
      <c r="K94" s="24"/>
      <c r="L94" s="24"/>
    </row>
    <row r="95" spans="2:12" s="13" customFormat="1" ht="20.100000000000001" customHeight="1">
      <c r="B95" s="21"/>
      <c r="C95" s="22"/>
      <c r="D95" s="12"/>
      <c r="E95" s="12"/>
      <c r="G95" s="15"/>
      <c r="K95" s="24"/>
      <c r="L95" s="24"/>
    </row>
    <row r="96" spans="2:12" s="13" customFormat="1" ht="20.100000000000001" customHeight="1">
      <c r="B96" s="21"/>
      <c r="C96" s="22"/>
      <c r="D96" s="12"/>
      <c r="E96" s="12"/>
      <c r="G96" s="15"/>
      <c r="K96" s="24"/>
      <c r="L96" s="24"/>
    </row>
    <row r="97" spans="2:12" s="13" customFormat="1" ht="20.100000000000001" customHeight="1">
      <c r="B97" s="21"/>
      <c r="C97" s="22"/>
      <c r="D97" s="12"/>
      <c r="E97" s="12"/>
      <c r="G97" s="15"/>
      <c r="K97" s="24"/>
      <c r="L97" s="24"/>
    </row>
    <row r="98" spans="2:12" s="13" customFormat="1" ht="20.100000000000001" customHeight="1">
      <c r="B98" s="21"/>
      <c r="C98" s="22"/>
      <c r="D98" s="12"/>
      <c r="E98" s="12"/>
      <c r="G98" s="15"/>
      <c r="K98" s="24"/>
      <c r="L98" s="24"/>
    </row>
    <row r="99" spans="2:12" s="13" customFormat="1" ht="20.100000000000001" customHeight="1">
      <c r="B99" s="21"/>
      <c r="C99" s="22"/>
      <c r="D99" s="12"/>
      <c r="E99" s="12"/>
      <c r="G99" s="15"/>
      <c r="K99" s="24"/>
      <c r="L99" s="24"/>
    </row>
    <row r="100" spans="2:12" s="13" customFormat="1" ht="20.100000000000001" customHeight="1">
      <c r="B100" s="21"/>
      <c r="C100" s="22"/>
      <c r="D100" s="12"/>
      <c r="E100" s="12"/>
      <c r="G100" s="15"/>
      <c r="K100" s="24"/>
      <c r="L100" s="24"/>
    </row>
    <row r="101" spans="2:12" s="13" customFormat="1" ht="20.100000000000001" customHeight="1">
      <c r="B101" s="21"/>
      <c r="C101" s="22"/>
      <c r="D101" s="12"/>
      <c r="E101" s="12"/>
      <c r="G101" s="15"/>
      <c r="K101" s="24"/>
      <c r="L101" s="24"/>
    </row>
    <row r="102" spans="2:12" s="13" customFormat="1" ht="20.100000000000001" customHeight="1">
      <c r="B102" s="21"/>
      <c r="C102" s="22"/>
      <c r="D102" s="12"/>
      <c r="E102" s="12"/>
      <c r="G102" s="15"/>
      <c r="K102" s="24"/>
      <c r="L102" s="24"/>
    </row>
    <row r="103" spans="2:12" s="13" customFormat="1" ht="20.100000000000001" customHeight="1">
      <c r="B103" s="21"/>
      <c r="C103" s="22"/>
      <c r="D103" s="12"/>
      <c r="E103" s="12"/>
      <c r="G103" s="15"/>
      <c r="K103" s="24"/>
      <c r="L103" s="24"/>
    </row>
    <row r="104" spans="2:12" s="13" customFormat="1" ht="20.100000000000001" customHeight="1">
      <c r="B104" s="21"/>
      <c r="C104" s="22"/>
      <c r="D104" s="12"/>
      <c r="E104" s="12"/>
      <c r="G104" s="15"/>
      <c r="K104" s="24"/>
      <c r="L104" s="24"/>
    </row>
    <row r="105" spans="2:12" s="13" customFormat="1" ht="20.100000000000001" customHeight="1">
      <c r="B105" s="21"/>
      <c r="C105" s="22"/>
      <c r="D105" s="12"/>
      <c r="E105" s="12"/>
      <c r="G105" s="15"/>
      <c r="K105" s="24"/>
      <c r="L105" s="24"/>
    </row>
    <row r="106" spans="2:12" s="13" customFormat="1" ht="20.100000000000001" customHeight="1">
      <c r="B106" s="21"/>
      <c r="C106" s="22"/>
      <c r="D106" s="12"/>
      <c r="E106" s="12"/>
      <c r="G106" s="15"/>
      <c r="K106" s="24"/>
      <c r="L106" s="24"/>
    </row>
    <row r="107" spans="2:12" s="13" customFormat="1" ht="20.100000000000001" customHeight="1">
      <c r="B107" s="21"/>
      <c r="C107" s="22"/>
      <c r="D107" s="12"/>
      <c r="E107" s="12"/>
      <c r="G107" s="15"/>
      <c r="K107" s="24"/>
      <c r="L107" s="24"/>
    </row>
    <row r="108" spans="2:12" s="13" customFormat="1" ht="20.100000000000001" customHeight="1">
      <c r="B108" s="21"/>
      <c r="C108" s="22"/>
      <c r="D108" s="12"/>
      <c r="E108" s="12"/>
      <c r="G108" s="15"/>
      <c r="K108" s="24"/>
      <c r="L108" s="24"/>
    </row>
    <row r="109" spans="2:12" s="13" customFormat="1" ht="20.100000000000001" customHeight="1">
      <c r="B109" s="21"/>
      <c r="C109" s="22"/>
      <c r="D109" s="12"/>
      <c r="E109" s="12"/>
      <c r="G109" s="15"/>
      <c r="K109" s="24"/>
      <c r="L109" s="24"/>
    </row>
    <row r="110" spans="2:12" s="13" customFormat="1" ht="20.100000000000001" customHeight="1">
      <c r="B110" s="21"/>
      <c r="C110" s="22"/>
      <c r="D110" s="12"/>
      <c r="E110" s="12"/>
      <c r="G110" s="15"/>
      <c r="K110" s="24"/>
      <c r="L110" s="24"/>
    </row>
    <row r="111" spans="2:12" s="13" customFormat="1" ht="20.100000000000001" customHeight="1">
      <c r="B111" s="21"/>
      <c r="C111" s="22"/>
      <c r="D111" s="12"/>
      <c r="E111" s="12"/>
      <c r="G111" s="15"/>
      <c r="K111" s="24"/>
      <c r="L111" s="24"/>
    </row>
    <row r="112" spans="2:12" s="13" customFormat="1" ht="20.100000000000001" customHeight="1">
      <c r="B112" s="21"/>
      <c r="C112" s="22"/>
      <c r="D112" s="12"/>
      <c r="E112" s="12"/>
      <c r="G112" s="15"/>
      <c r="K112" s="24"/>
      <c r="L112" s="24"/>
    </row>
    <row r="113" spans="2:12" s="13" customFormat="1" ht="20.100000000000001" customHeight="1">
      <c r="B113" s="21"/>
      <c r="C113" s="22"/>
      <c r="D113" s="12"/>
      <c r="E113" s="12"/>
      <c r="G113" s="15"/>
      <c r="K113" s="24"/>
      <c r="L113" s="24"/>
    </row>
    <row r="114" spans="2:12" s="13" customFormat="1" ht="20.100000000000001" customHeight="1">
      <c r="B114" s="21"/>
      <c r="C114" s="22"/>
      <c r="D114" s="12"/>
      <c r="E114" s="12"/>
      <c r="G114" s="15"/>
      <c r="K114" s="24"/>
      <c r="L114" s="24"/>
    </row>
    <row r="115" spans="2:12" s="13" customFormat="1" ht="20.100000000000001" customHeight="1">
      <c r="B115" s="21"/>
      <c r="C115" s="22"/>
      <c r="D115" s="12"/>
      <c r="E115" s="12"/>
      <c r="G115" s="15"/>
      <c r="K115" s="24"/>
      <c r="L115" s="24"/>
    </row>
    <row r="116" spans="2:12" s="13" customFormat="1" ht="20.100000000000001" customHeight="1">
      <c r="B116" s="21"/>
      <c r="C116" s="22"/>
      <c r="D116" s="12"/>
      <c r="E116" s="12"/>
      <c r="G116" s="15"/>
      <c r="K116" s="24"/>
      <c r="L116" s="24"/>
    </row>
    <row r="117" spans="2:12" s="13" customFormat="1" ht="20.100000000000001" customHeight="1">
      <c r="B117" s="21"/>
      <c r="C117" s="22"/>
      <c r="D117" s="12"/>
      <c r="E117" s="12"/>
      <c r="G117" s="15"/>
      <c r="K117" s="24"/>
      <c r="L117" s="24"/>
    </row>
    <row r="118" spans="2:12" s="13" customFormat="1" ht="20.100000000000001" customHeight="1">
      <c r="B118" s="21"/>
      <c r="C118" s="22"/>
      <c r="D118" s="12"/>
      <c r="E118" s="12"/>
      <c r="G118" s="15"/>
      <c r="K118" s="24"/>
      <c r="L118" s="24"/>
    </row>
    <row r="119" spans="2:12" s="13" customFormat="1" ht="20.100000000000001" customHeight="1">
      <c r="B119" s="21"/>
      <c r="C119" s="22"/>
      <c r="D119" s="12"/>
      <c r="E119" s="12"/>
      <c r="G119" s="15"/>
      <c r="K119" s="24"/>
      <c r="L119" s="24"/>
    </row>
    <row r="120" spans="2:12" s="13" customFormat="1" ht="20.100000000000001" customHeight="1">
      <c r="B120" s="21"/>
      <c r="C120" s="22"/>
      <c r="D120" s="12"/>
      <c r="E120" s="12"/>
      <c r="G120" s="15"/>
      <c r="K120" s="24"/>
      <c r="L120" s="24"/>
    </row>
    <row r="121" spans="2:12" s="13" customFormat="1" ht="20.100000000000001" customHeight="1">
      <c r="B121" s="21"/>
      <c r="C121" s="22"/>
      <c r="D121" s="12"/>
      <c r="E121" s="12"/>
      <c r="G121" s="15"/>
      <c r="K121" s="24"/>
      <c r="L121" s="24"/>
    </row>
    <row r="122" spans="2:12" s="13" customFormat="1" ht="20.100000000000001" customHeight="1">
      <c r="B122" s="21"/>
      <c r="C122" s="22"/>
      <c r="D122" s="12"/>
      <c r="E122" s="12"/>
      <c r="G122" s="15"/>
      <c r="K122" s="24"/>
      <c r="L122" s="24"/>
    </row>
    <row r="123" spans="2:12" s="13" customFormat="1" ht="20.100000000000001" customHeight="1">
      <c r="B123" s="21"/>
      <c r="C123" s="22"/>
      <c r="D123" s="12"/>
      <c r="E123" s="12"/>
      <c r="G123" s="15"/>
      <c r="K123" s="24"/>
      <c r="L123" s="24"/>
    </row>
    <row r="124" spans="2:12" s="13" customFormat="1" ht="20.100000000000001" customHeight="1">
      <c r="B124" s="21"/>
      <c r="C124" s="22"/>
      <c r="D124" s="12"/>
      <c r="E124" s="12"/>
      <c r="G124" s="15"/>
      <c r="K124" s="24"/>
      <c r="L124" s="24"/>
    </row>
    <row r="125" spans="2:12" s="13" customFormat="1" ht="20.100000000000001" customHeight="1">
      <c r="B125" s="21"/>
      <c r="C125" s="22"/>
      <c r="D125" s="12"/>
      <c r="E125" s="12"/>
      <c r="G125" s="15"/>
      <c r="K125" s="24"/>
      <c r="L125" s="24"/>
    </row>
    <row r="126" spans="2:12" s="13" customFormat="1" ht="20.100000000000001" customHeight="1">
      <c r="B126" s="21"/>
      <c r="C126" s="22"/>
      <c r="D126" s="12"/>
      <c r="E126" s="12"/>
      <c r="G126" s="15"/>
      <c r="K126" s="24"/>
      <c r="L126" s="24"/>
    </row>
    <row r="127" spans="2:12" s="13" customFormat="1" ht="20.100000000000001" customHeight="1">
      <c r="B127" s="21"/>
      <c r="C127" s="22"/>
      <c r="D127" s="12"/>
      <c r="E127" s="12"/>
      <c r="G127" s="15"/>
      <c r="K127" s="24"/>
      <c r="L127" s="24"/>
    </row>
    <row r="128" spans="2:12" s="13" customFormat="1" ht="20.100000000000001" customHeight="1">
      <c r="B128" s="21"/>
      <c r="C128" s="22"/>
      <c r="D128" s="12"/>
      <c r="E128" s="12"/>
      <c r="G128" s="15"/>
      <c r="K128" s="24"/>
      <c r="L128" s="24"/>
    </row>
    <row r="129" spans="2:12" s="13" customFormat="1" ht="20.100000000000001" customHeight="1">
      <c r="B129" s="21"/>
      <c r="C129" s="22"/>
      <c r="D129" s="12"/>
      <c r="E129" s="12"/>
      <c r="G129" s="15"/>
      <c r="K129" s="24"/>
      <c r="L129" s="24"/>
    </row>
    <row r="130" spans="2:12" s="13" customFormat="1" ht="20.100000000000001" customHeight="1">
      <c r="B130" s="21"/>
      <c r="C130" s="22"/>
      <c r="D130" s="12"/>
      <c r="E130" s="12"/>
      <c r="G130" s="15"/>
      <c r="K130" s="24"/>
      <c r="L130" s="24"/>
    </row>
    <row r="131" spans="2:12" s="13" customFormat="1" ht="20.100000000000001" customHeight="1">
      <c r="B131" s="21"/>
      <c r="C131" s="22"/>
      <c r="D131" s="12"/>
      <c r="E131" s="12"/>
      <c r="G131" s="15"/>
      <c r="K131" s="24"/>
      <c r="L131" s="24"/>
    </row>
    <row r="132" spans="2:12" s="13" customFormat="1" ht="20.100000000000001" customHeight="1">
      <c r="B132" s="21"/>
      <c r="C132" s="22"/>
      <c r="D132" s="12"/>
      <c r="E132" s="12"/>
      <c r="G132" s="15"/>
      <c r="K132" s="24"/>
      <c r="L132" s="24"/>
    </row>
    <row r="133" spans="2:12" s="13" customFormat="1" ht="20.100000000000001" customHeight="1">
      <c r="B133" s="21"/>
      <c r="C133" s="22"/>
      <c r="D133" s="12"/>
      <c r="E133" s="12"/>
      <c r="G133" s="15"/>
      <c r="K133" s="24"/>
      <c r="L133" s="24"/>
    </row>
    <row r="134" spans="2:12" s="13" customFormat="1" ht="20.100000000000001" customHeight="1">
      <c r="B134" s="21"/>
      <c r="C134" s="22"/>
      <c r="D134" s="12"/>
      <c r="E134" s="12"/>
      <c r="G134" s="15"/>
      <c r="K134" s="24"/>
      <c r="L134" s="24"/>
    </row>
    <row r="135" spans="2:12" s="13" customFormat="1" ht="20.100000000000001" customHeight="1">
      <c r="B135" s="21"/>
      <c r="C135" s="22"/>
      <c r="D135" s="12"/>
      <c r="E135" s="12"/>
      <c r="G135" s="15"/>
      <c r="K135" s="24"/>
      <c r="L135" s="24"/>
    </row>
    <row r="136" spans="2:12" s="13" customFormat="1" ht="20.100000000000001" customHeight="1">
      <c r="B136" s="21"/>
      <c r="C136" s="22"/>
      <c r="D136" s="12"/>
      <c r="E136" s="12"/>
      <c r="G136" s="15"/>
      <c r="K136" s="24"/>
      <c r="L136" s="24"/>
    </row>
    <row r="137" spans="2:12" s="13" customFormat="1" ht="20.100000000000001" customHeight="1">
      <c r="B137" s="21"/>
      <c r="C137" s="22"/>
      <c r="D137" s="12"/>
      <c r="E137" s="12"/>
      <c r="G137" s="15"/>
      <c r="K137" s="24"/>
      <c r="L137" s="24"/>
    </row>
    <row r="138" spans="2:12" s="13" customFormat="1" ht="20.100000000000001" customHeight="1">
      <c r="B138" s="21"/>
      <c r="C138" s="22"/>
      <c r="D138" s="12"/>
      <c r="E138" s="12"/>
      <c r="G138" s="15"/>
      <c r="K138" s="24"/>
      <c r="L138" s="24"/>
    </row>
    <row r="139" spans="2:12" s="13" customFormat="1" ht="20.100000000000001" customHeight="1">
      <c r="B139" s="21"/>
      <c r="C139" s="22"/>
      <c r="D139" s="12"/>
      <c r="E139" s="12"/>
      <c r="G139" s="15"/>
      <c r="K139" s="24"/>
      <c r="L139" s="24"/>
    </row>
    <row r="140" spans="2:12" s="13" customFormat="1" ht="20.100000000000001" customHeight="1">
      <c r="B140" s="21"/>
      <c r="C140" s="22"/>
      <c r="D140" s="12"/>
      <c r="E140" s="12"/>
      <c r="G140" s="15"/>
      <c r="K140" s="24"/>
      <c r="L140" s="24"/>
    </row>
    <row r="141" spans="2:12" s="13" customFormat="1" ht="20.100000000000001" customHeight="1">
      <c r="B141" s="21"/>
      <c r="C141" s="22"/>
      <c r="D141" s="12"/>
      <c r="E141" s="12"/>
      <c r="G141" s="15"/>
      <c r="K141" s="24"/>
      <c r="L141" s="24"/>
    </row>
    <row r="142" spans="2:12" s="13" customFormat="1" ht="20.100000000000001" customHeight="1">
      <c r="B142" s="21"/>
      <c r="C142" s="22"/>
      <c r="D142" s="12"/>
      <c r="E142" s="12"/>
      <c r="G142" s="15"/>
      <c r="K142" s="24"/>
      <c r="L142" s="24"/>
    </row>
    <row r="143" spans="2:12" s="13" customFormat="1" ht="20.100000000000001" customHeight="1">
      <c r="B143" s="21"/>
      <c r="C143" s="22"/>
      <c r="D143" s="12"/>
      <c r="E143" s="12"/>
      <c r="G143" s="15"/>
      <c r="K143" s="24"/>
      <c r="L143" s="24"/>
    </row>
    <row r="144" spans="2:12" s="13" customFormat="1" ht="20.100000000000001" customHeight="1">
      <c r="B144" s="21"/>
      <c r="C144" s="22"/>
      <c r="D144" s="12"/>
      <c r="E144" s="12"/>
      <c r="G144" s="15"/>
      <c r="K144" s="24"/>
      <c r="L144" s="24"/>
    </row>
    <row r="145" spans="2:12" s="13" customFormat="1" ht="20.100000000000001" customHeight="1">
      <c r="B145" s="21"/>
      <c r="C145" s="22"/>
      <c r="D145" s="12"/>
      <c r="E145" s="12"/>
      <c r="G145" s="15"/>
      <c r="K145" s="24"/>
      <c r="L145" s="24"/>
    </row>
    <row r="146" spans="2:12" s="13" customFormat="1" ht="20.100000000000001" customHeight="1">
      <c r="B146" s="21"/>
      <c r="C146" s="22"/>
      <c r="D146" s="12"/>
      <c r="E146" s="12"/>
      <c r="G146" s="15"/>
      <c r="K146" s="24"/>
      <c r="L146" s="24"/>
    </row>
    <row r="147" spans="2:12" s="13" customFormat="1" ht="20.100000000000001" customHeight="1">
      <c r="B147" s="21"/>
      <c r="C147" s="22"/>
      <c r="D147" s="12"/>
      <c r="E147" s="12"/>
      <c r="G147" s="15"/>
      <c r="K147" s="24"/>
      <c r="L147" s="24"/>
    </row>
    <row r="148" spans="2:12" s="13" customFormat="1" ht="20.100000000000001" customHeight="1">
      <c r="B148" s="21"/>
      <c r="C148" s="22"/>
      <c r="D148" s="12"/>
      <c r="E148" s="12"/>
      <c r="G148" s="15"/>
      <c r="K148" s="24"/>
      <c r="L148" s="24"/>
    </row>
    <row r="149" spans="2:12" s="13" customFormat="1" ht="20.100000000000001" customHeight="1">
      <c r="B149" s="21"/>
      <c r="C149" s="22"/>
      <c r="D149" s="12"/>
      <c r="E149" s="12"/>
      <c r="G149" s="15"/>
      <c r="K149" s="24"/>
      <c r="L149" s="24"/>
    </row>
    <row r="150" spans="2:12" s="13" customFormat="1" ht="20.100000000000001" customHeight="1">
      <c r="B150" s="21"/>
      <c r="C150" s="22"/>
      <c r="D150" s="12"/>
      <c r="E150" s="12"/>
      <c r="G150" s="15"/>
      <c r="K150" s="24"/>
      <c r="L150" s="24"/>
    </row>
    <row r="151" spans="2:12" s="13" customFormat="1" ht="20.100000000000001" customHeight="1">
      <c r="B151" s="21"/>
      <c r="C151" s="22"/>
      <c r="D151" s="12"/>
      <c r="E151" s="12"/>
      <c r="G151" s="15"/>
      <c r="K151" s="24"/>
      <c r="L151" s="24"/>
    </row>
    <row r="152" spans="2:12" s="13" customFormat="1" ht="20.100000000000001" customHeight="1">
      <c r="B152" s="21"/>
      <c r="C152" s="22"/>
      <c r="D152" s="12"/>
      <c r="E152" s="12"/>
      <c r="G152" s="15"/>
      <c r="K152" s="24"/>
      <c r="L152" s="24"/>
    </row>
    <row r="153" spans="2:12" s="13" customFormat="1" ht="20.100000000000001" customHeight="1">
      <c r="B153" s="21"/>
      <c r="C153" s="22"/>
      <c r="D153" s="12"/>
      <c r="E153" s="12"/>
      <c r="G153" s="15"/>
      <c r="K153" s="24"/>
      <c r="L153" s="24"/>
    </row>
    <row r="154" spans="2:12" s="13" customFormat="1" ht="20.100000000000001" customHeight="1">
      <c r="B154" s="21"/>
      <c r="C154" s="22"/>
      <c r="D154" s="12"/>
      <c r="E154" s="12"/>
      <c r="G154" s="15"/>
      <c r="K154" s="24"/>
      <c r="L154" s="24"/>
    </row>
    <row r="155" spans="2:12" s="13" customFormat="1" ht="20.100000000000001" customHeight="1">
      <c r="B155" s="21"/>
      <c r="C155" s="22"/>
      <c r="D155" s="12"/>
      <c r="E155" s="12"/>
      <c r="G155" s="15"/>
      <c r="K155" s="24"/>
      <c r="L155" s="24"/>
    </row>
    <row r="156" spans="2:12" s="13" customFormat="1" ht="20.100000000000001" customHeight="1">
      <c r="B156" s="21"/>
      <c r="C156" s="22"/>
      <c r="D156" s="12"/>
      <c r="E156" s="12"/>
      <c r="G156" s="15"/>
      <c r="K156" s="24"/>
      <c r="L156" s="24"/>
    </row>
    <row r="157" spans="2:12" s="13" customFormat="1" ht="20.100000000000001" customHeight="1">
      <c r="B157" s="21"/>
      <c r="C157" s="22"/>
      <c r="D157" s="12"/>
      <c r="E157" s="12"/>
      <c r="G157" s="15"/>
      <c r="K157" s="24"/>
      <c r="L157" s="24"/>
    </row>
    <row r="158" spans="2:12" s="13" customFormat="1" ht="20.100000000000001" customHeight="1">
      <c r="B158" s="21"/>
      <c r="C158" s="22"/>
      <c r="D158" s="12"/>
      <c r="E158" s="12"/>
      <c r="G158" s="15"/>
      <c r="K158" s="24"/>
      <c r="L158" s="24"/>
    </row>
    <row r="159" spans="2:12" s="13" customFormat="1" ht="20.100000000000001" customHeight="1">
      <c r="B159" s="21"/>
      <c r="C159" s="22"/>
      <c r="D159" s="12"/>
      <c r="E159" s="12"/>
      <c r="G159" s="15"/>
      <c r="K159" s="24"/>
      <c r="L159" s="24"/>
    </row>
    <row r="160" spans="2:12" s="13" customFormat="1" ht="20.100000000000001" customHeight="1">
      <c r="B160" s="21"/>
      <c r="C160" s="22"/>
      <c r="D160" s="12"/>
      <c r="E160" s="12"/>
      <c r="G160" s="15"/>
      <c r="K160" s="24"/>
      <c r="L160" s="24"/>
    </row>
    <row r="161" spans="2:12" s="13" customFormat="1" ht="20.100000000000001" customHeight="1">
      <c r="B161" s="21"/>
      <c r="C161" s="22"/>
      <c r="D161" s="12"/>
      <c r="E161" s="12"/>
      <c r="G161" s="15"/>
      <c r="K161" s="24"/>
      <c r="L161" s="24"/>
    </row>
    <row r="162" spans="2:12" s="13" customFormat="1" ht="20.100000000000001" customHeight="1">
      <c r="B162" s="21"/>
      <c r="C162" s="22"/>
      <c r="D162" s="12"/>
      <c r="E162" s="12"/>
      <c r="G162" s="15"/>
      <c r="K162" s="24"/>
      <c r="L162" s="24"/>
    </row>
    <row r="163" spans="2:12" s="13" customFormat="1" ht="20.100000000000001" customHeight="1">
      <c r="B163" s="21"/>
      <c r="C163" s="22"/>
      <c r="D163" s="12"/>
      <c r="E163" s="12"/>
      <c r="G163" s="15"/>
      <c r="K163" s="24"/>
      <c r="L163" s="24"/>
    </row>
    <row r="164" spans="2:12" s="13" customFormat="1" ht="20.100000000000001" customHeight="1">
      <c r="B164" s="21"/>
      <c r="C164" s="22"/>
      <c r="D164" s="12"/>
      <c r="E164" s="12"/>
      <c r="G164" s="15"/>
      <c r="K164" s="24"/>
      <c r="L164" s="24"/>
    </row>
    <row r="165" spans="2:12" s="13" customFormat="1" ht="20.100000000000001" customHeight="1">
      <c r="B165" s="21"/>
      <c r="C165" s="22"/>
      <c r="D165" s="12"/>
      <c r="E165" s="12"/>
      <c r="G165" s="15"/>
      <c r="K165" s="24"/>
      <c r="L165" s="24"/>
    </row>
    <row r="166" spans="2:12" s="13" customFormat="1" ht="20.100000000000001" customHeight="1">
      <c r="B166" s="21"/>
      <c r="C166" s="22"/>
      <c r="D166" s="12"/>
      <c r="E166" s="12"/>
      <c r="G166" s="15"/>
      <c r="K166" s="24"/>
      <c r="L166" s="24"/>
    </row>
    <row r="167" spans="2:12" s="13" customFormat="1" ht="20.100000000000001" customHeight="1">
      <c r="B167" s="21"/>
      <c r="C167" s="22"/>
      <c r="D167" s="12"/>
      <c r="E167" s="12"/>
      <c r="G167" s="15"/>
      <c r="K167" s="24"/>
      <c r="L167" s="24"/>
    </row>
    <row r="168" spans="2:12" s="13" customFormat="1" ht="20.100000000000001" customHeight="1">
      <c r="B168" s="21"/>
      <c r="C168" s="22"/>
      <c r="D168" s="12"/>
      <c r="E168" s="12"/>
      <c r="G168" s="15"/>
      <c r="K168" s="24"/>
      <c r="L168" s="24"/>
    </row>
    <row r="169" spans="2:12" s="13" customFormat="1" ht="20.100000000000001" customHeight="1">
      <c r="B169" s="21"/>
      <c r="C169" s="22"/>
      <c r="D169" s="12"/>
      <c r="E169" s="12"/>
      <c r="G169" s="15"/>
      <c r="K169" s="24"/>
      <c r="L169" s="24"/>
    </row>
    <row r="170" spans="2:12" s="13" customFormat="1" ht="20.100000000000001" customHeight="1">
      <c r="B170" s="21"/>
      <c r="C170" s="22"/>
      <c r="D170" s="12"/>
      <c r="E170" s="12"/>
      <c r="G170" s="15"/>
      <c r="K170" s="24"/>
      <c r="L170" s="24"/>
    </row>
    <row r="171" spans="2:12" s="13" customFormat="1" ht="20.100000000000001" customHeight="1">
      <c r="B171" s="21"/>
      <c r="C171" s="22"/>
      <c r="D171" s="12"/>
      <c r="E171" s="12"/>
      <c r="G171" s="15"/>
      <c r="K171" s="24"/>
      <c r="L171" s="24"/>
    </row>
    <row r="172" spans="2:12" s="13" customFormat="1" ht="20.100000000000001" customHeight="1">
      <c r="B172" s="21"/>
      <c r="C172" s="22"/>
      <c r="D172" s="12"/>
      <c r="E172" s="12"/>
      <c r="G172" s="15"/>
      <c r="K172" s="24"/>
      <c r="L172" s="24"/>
    </row>
    <row r="173" spans="2:12" s="13" customFormat="1" ht="20.100000000000001" customHeight="1">
      <c r="B173" s="21"/>
      <c r="C173" s="22"/>
      <c r="D173" s="12"/>
      <c r="E173" s="12"/>
      <c r="G173" s="15"/>
      <c r="K173" s="24"/>
      <c r="L173" s="24"/>
    </row>
    <row r="174" spans="2:12" s="13" customFormat="1" ht="20.100000000000001" customHeight="1">
      <c r="B174" s="21"/>
      <c r="C174" s="22"/>
      <c r="D174" s="12"/>
      <c r="E174" s="12"/>
      <c r="G174" s="15"/>
      <c r="K174" s="24"/>
      <c r="L174" s="24"/>
    </row>
    <row r="175" spans="2:12" s="13" customFormat="1" ht="20.100000000000001" customHeight="1">
      <c r="B175" s="21"/>
      <c r="C175" s="22"/>
      <c r="D175" s="12"/>
      <c r="E175" s="12"/>
      <c r="G175" s="15"/>
      <c r="K175" s="24"/>
      <c r="L175" s="24"/>
    </row>
    <row r="176" spans="2:12" s="13" customFormat="1" ht="20.100000000000001" customHeight="1">
      <c r="B176" s="21"/>
      <c r="C176" s="22"/>
      <c r="D176" s="12"/>
      <c r="E176" s="12"/>
      <c r="G176" s="15"/>
      <c r="K176" s="24"/>
      <c r="L176" s="24"/>
    </row>
    <row r="177" spans="2:12" s="13" customFormat="1" ht="20.100000000000001" customHeight="1">
      <c r="B177" s="21"/>
      <c r="C177" s="22"/>
      <c r="D177" s="12"/>
      <c r="E177" s="12"/>
      <c r="G177" s="15"/>
      <c r="K177" s="24"/>
      <c r="L177" s="24"/>
    </row>
    <row r="178" spans="2:12" s="13" customFormat="1" ht="20.100000000000001" customHeight="1">
      <c r="B178" s="21"/>
      <c r="C178" s="22"/>
      <c r="D178" s="12"/>
      <c r="E178" s="12"/>
      <c r="G178" s="15"/>
      <c r="K178" s="24"/>
      <c r="L178" s="24"/>
    </row>
    <row r="179" spans="2:12" s="13" customFormat="1" ht="20.100000000000001" customHeight="1">
      <c r="B179" s="21"/>
      <c r="C179" s="22"/>
      <c r="D179" s="12"/>
      <c r="E179" s="12"/>
      <c r="G179" s="15"/>
      <c r="K179" s="24"/>
      <c r="L179" s="24"/>
    </row>
    <row r="180" spans="2:12" s="13" customFormat="1" ht="20.100000000000001" customHeight="1">
      <c r="B180" s="21"/>
      <c r="C180" s="22"/>
      <c r="D180" s="12"/>
      <c r="E180" s="12"/>
      <c r="G180" s="15"/>
      <c r="K180" s="24"/>
      <c r="L180" s="24"/>
    </row>
    <row r="181" spans="2:12" s="13" customFormat="1" ht="20.100000000000001" customHeight="1">
      <c r="B181" s="21"/>
      <c r="C181" s="22"/>
      <c r="D181" s="12"/>
      <c r="E181" s="12"/>
      <c r="G181" s="15"/>
      <c r="K181" s="24"/>
      <c r="L181" s="24"/>
    </row>
    <row r="182" spans="2:12" s="13" customFormat="1" ht="20.100000000000001" customHeight="1">
      <c r="B182" s="21"/>
      <c r="C182" s="22"/>
      <c r="D182" s="12"/>
      <c r="E182" s="12"/>
      <c r="G182" s="15"/>
      <c r="K182" s="24"/>
      <c r="L182" s="24"/>
    </row>
    <row r="183" spans="2:12" s="13" customFormat="1" ht="20.100000000000001" customHeight="1">
      <c r="B183" s="21"/>
      <c r="C183" s="22"/>
      <c r="D183" s="12"/>
      <c r="E183" s="12"/>
      <c r="G183" s="15"/>
      <c r="K183" s="24"/>
      <c r="L183" s="24"/>
    </row>
    <row r="184" spans="2:12" s="13" customFormat="1" ht="20.100000000000001" customHeight="1">
      <c r="B184" s="21"/>
      <c r="C184" s="22"/>
      <c r="D184" s="12"/>
      <c r="E184" s="12"/>
      <c r="G184" s="15"/>
      <c r="K184" s="24"/>
      <c r="L184" s="24"/>
    </row>
    <row r="185" spans="2:12" s="13" customFormat="1" ht="20.100000000000001" customHeight="1">
      <c r="B185" s="21"/>
      <c r="C185" s="22"/>
      <c r="D185" s="12"/>
      <c r="E185" s="12"/>
      <c r="G185" s="15"/>
      <c r="K185" s="24"/>
      <c r="L185" s="24"/>
    </row>
    <row r="186" spans="2:12" s="13" customFormat="1" ht="20.100000000000001" customHeight="1">
      <c r="B186" s="21"/>
      <c r="C186" s="22"/>
      <c r="D186" s="12"/>
      <c r="E186" s="12"/>
      <c r="G186" s="15"/>
      <c r="K186" s="24"/>
      <c r="L186" s="24"/>
    </row>
    <row r="187" spans="2:12" s="13" customFormat="1" ht="20.100000000000001" customHeight="1">
      <c r="B187" s="21"/>
      <c r="C187" s="22"/>
      <c r="D187" s="12"/>
      <c r="E187" s="12"/>
      <c r="G187" s="15"/>
      <c r="K187" s="24"/>
      <c r="L187" s="24"/>
    </row>
    <row r="188" spans="2:12" s="13" customFormat="1" ht="20.100000000000001" customHeight="1">
      <c r="B188" s="21"/>
      <c r="C188" s="22"/>
      <c r="D188" s="12"/>
      <c r="E188" s="12"/>
      <c r="G188" s="15"/>
      <c r="K188" s="24"/>
      <c r="L188" s="24"/>
    </row>
    <row r="189" spans="2:12" s="13" customFormat="1" ht="20.100000000000001" customHeight="1">
      <c r="B189" s="21"/>
      <c r="C189" s="22"/>
      <c r="D189" s="12"/>
      <c r="E189" s="12"/>
      <c r="G189" s="15"/>
      <c r="K189" s="24"/>
      <c r="L189" s="24"/>
    </row>
    <row r="190" spans="2:12" s="13" customFormat="1" ht="20.100000000000001" customHeight="1">
      <c r="B190" s="21"/>
      <c r="C190" s="22"/>
      <c r="D190" s="12"/>
      <c r="E190" s="12"/>
      <c r="G190" s="15"/>
      <c r="K190" s="24"/>
      <c r="L190" s="24"/>
    </row>
    <row r="191" spans="2:12" s="13" customFormat="1" ht="20.100000000000001" customHeight="1">
      <c r="B191" s="21"/>
      <c r="C191" s="22"/>
      <c r="D191" s="12"/>
      <c r="E191" s="12"/>
      <c r="G191" s="15"/>
      <c r="K191" s="24"/>
      <c r="L191" s="24"/>
    </row>
    <row r="192" spans="2:12" s="13" customFormat="1" ht="20.100000000000001" customHeight="1">
      <c r="B192" s="21"/>
      <c r="C192" s="22"/>
      <c r="D192" s="12"/>
      <c r="E192" s="12"/>
      <c r="G192" s="15"/>
      <c r="K192" s="24"/>
      <c r="L192" s="24"/>
    </row>
    <row r="193" spans="2:12" s="13" customFormat="1" ht="20.100000000000001" customHeight="1">
      <c r="B193" s="21"/>
      <c r="C193" s="22"/>
      <c r="D193" s="12"/>
      <c r="E193" s="12"/>
      <c r="G193" s="15"/>
      <c r="K193" s="24"/>
      <c r="L193" s="24"/>
    </row>
    <row r="194" spans="2:12" s="13" customFormat="1" ht="20.100000000000001" customHeight="1">
      <c r="B194" s="21"/>
      <c r="C194" s="22"/>
      <c r="D194" s="12"/>
      <c r="E194" s="12"/>
      <c r="G194" s="15"/>
      <c r="K194" s="24"/>
      <c r="L194" s="24"/>
    </row>
    <row r="195" spans="2:12" s="13" customFormat="1" ht="20.100000000000001" customHeight="1">
      <c r="B195" s="21"/>
      <c r="C195" s="22"/>
      <c r="D195" s="12"/>
      <c r="E195" s="12"/>
      <c r="G195" s="15"/>
      <c r="K195" s="24"/>
      <c r="L195" s="24"/>
    </row>
    <row r="196" spans="2:12" s="13" customFormat="1" ht="20.100000000000001" customHeight="1">
      <c r="B196" s="21"/>
      <c r="C196" s="22"/>
      <c r="D196" s="12"/>
      <c r="E196" s="12"/>
      <c r="G196" s="15"/>
      <c r="K196" s="24"/>
      <c r="L196" s="24"/>
    </row>
    <row r="197" spans="2:12" s="13" customFormat="1" ht="20.100000000000001" customHeight="1">
      <c r="B197" s="21"/>
      <c r="C197" s="22"/>
      <c r="D197" s="12"/>
      <c r="E197" s="12"/>
      <c r="G197" s="15"/>
      <c r="K197" s="24"/>
      <c r="L197" s="24"/>
    </row>
    <row r="198" spans="2:12" s="13" customFormat="1" ht="20.100000000000001" customHeight="1">
      <c r="B198" s="21"/>
      <c r="C198" s="22"/>
      <c r="D198" s="12"/>
      <c r="E198" s="12"/>
      <c r="G198" s="15"/>
      <c r="K198" s="24"/>
      <c r="L198" s="24"/>
    </row>
    <row r="199" spans="2:12" s="13" customFormat="1" ht="20.100000000000001" customHeight="1">
      <c r="B199" s="21"/>
      <c r="C199" s="22"/>
      <c r="D199" s="12"/>
      <c r="E199" s="12"/>
      <c r="G199" s="15"/>
      <c r="K199" s="24"/>
      <c r="L199" s="24"/>
    </row>
    <row r="200" spans="2:12" s="13" customFormat="1" ht="20.100000000000001" customHeight="1">
      <c r="B200" s="21"/>
      <c r="C200" s="22"/>
      <c r="D200" s="12"/>
      <c r="E200" s="12"/>
      <c r="G200" s="15"/>
      <c r="K200" s="24"/>
      <c r="L200" s="24"/>
    </row>
    <row r="201" spans="2:12" s="13" customFormat="1" ht="20.100000000000001" customHeight="1">
      <c r="B201" s="21"/>
      <c r="C201" s="22"/>
      <c r="D201" s="12"/>
      <c r="E201" s="12"/>
      <c r="G201" s="15"/>
      <c r="K201" s="24"/>
      <c r="L201" s="24"/>
    </row>
    <row r="202" spans="2:12" s="13" customFormat="1" ht="20.100000000000001" customHeight="1">
      <c r="B202" s="21"/>
      <c r="C202" s="22"/>
      <c r="D202" s="12"/>
      <c r="E202" s="12"/>
      <c r="G202" s="15"/>
      <c r="K202" s="24"/>
      <c r="L202" s="24"/>
    </row>
    <row r="203" spans="2:12" s="13" customFormat="1" ht="20.100000000000001" customHeight="1">
      <c r="B203" s="21"/>
      <c r="C203" s="22"/>
      <c r="D203" s="12"/>
      <c r="E203" s="12"/>
      <c r="G203" s="15"/>
      <c r="K203" s="24"/>
      <c r="L203" s="24"/>
    </row>
    <row r="204" spans="2:12" s="13" customFormat="1" ht="20.100000000000001" customHeight="1">
      <c r="B204" s="22"/>
      <c r="C204" s="22"/>
      <c r="D204" s="12"/>
      <c r="E204" s="12"/>
      <c r="G204" s="15"/>
      <c r="K204" s="24"/>
      <c r="L204" s="24"/>
    </row>
    <row r="205" spans="2:12" s="13" customFormat="1" ht="20.100000000000001" customHeight="1">
      <c r="B205" s="22"/>
      <c r="C205" s="22"/>
      <c r="D205" s="12"/>
      <c r="E205" s="12"/>
      <c r="G205" s="15"/>
      <c r="K205" s="24"/>
      <c r="L205" s="24"/>
    </row>
    <row r="206" spans="2:12" s="13" customFormat="1" ht="20.100000000000001" customHeight="1">
      <c r="B206" s="22"/>
      <c r="C206" s="22"/>
      <c r="D206" s="12"/>
      <c r="E206" s="12"/>
      <c r="G206" s="15"/>
      <c r="K206" s="24"/>
      <c r="L206" s="24"/>
    </row>
    <row r="207" spans="2:12" s="13" customFormat="1" ht="20.100000000000001" customHeight="1">
      <c r="B207" s="22"/>
      <c r="C207" s="22"/>
      <c r="D207" s="12"/>
      <c r="E207" s="12"/>
      <c r="G207" s="15"/>
      <c r="K207" s="24"/>
      <c r="L207" s="24"/>
    </row>
    <row r="208" spans="2:12" s="13" customFormat="1" ht="20.100000000000001" customHeight="1">
      <c r="B208" s="22"/>
      <c r="C208" s="22"/>
      <c r="D208" s="12"/>
      <c r="E208" s="12"/>
      <c r="G208" s="15"/>
      <c r="K208" s="24"/>
      <c r="L208" s="24"/>
    </row>
    <row r="209" spans="2:12" s="13" customFormat="1" ht="20.100000000000001" customHeight="1">
      <c r="B209" s="22"/>
      <c r="C209" s="22"/>
      <c r="D209" s="12"/>
      <c r="E209" s="12"/>
      <c r="G209" s="15"/>
      <c r="K209" s="24"/>
      <c r="L209" s="24"/>
    </row>
    <row r="210" spans="2:12" s="13" customFormat="1" ht="20.100000000000001" customHeight="1">
      <c r="B210" s="22"/>
      <c r="C210" s="22"/>
      <c r="D210" s="12"/>
      <c r="E210" s="12"/>
      <c r="G210" s="15"/>
      <c r="K210" s="24"/>
      <c r="L210" s="24"/>
    </row>
    <row r="211" spans="2:12" s="13" customFormat="1" ht="20.100000000000001" customHeight="1">
      <c r="B211" s="22"/>
      <c r="C211" s="22"/>
      <c r="D211" s="12"/>
      <c r="E211" s="12"/>
      <c r="G211" s="15"/>
      <c r="K211" s="24"/>
      <c r="L211" s="24"/>
    </row>
    <row r="212" spans="2:12" s="13" customFormat="1" ht="20.100000000000001" customHeight="1">
      <c r="B212" s="22"/>
      <c r="C212" s="22"/>
      <c r="D212" s="12"/>
      <c r="E212" s="12"/>
      <c r="G212" s="15"/>
      <c r="K212" s="24"/>
      <c r="L212" s="24"/>
    </row>
    <row r="213" spans="2:12" s="13" customFormat="1" ht="20.100000000000001" customHeight="1">
      <c r="B213" s="22"/>
      <c r="C213" s="22"/>
      <c r="D213" s="12"/>
      <c r="E213" s="12"/>
      <c r="G213" s="15"/>
      <c r="K213" s="24"/>
      <c r="L213" s="24"/>
    </row>
    <row r="214" spans="2:12" s="13" customFormat="1" ht="20.100000000000001" customHeight="1">
      <c r="B214" s="22"/>
      <c r="C214" s="22"/>
      <c r="D214" s="12"/>
      <c r="E214" s="12"/>
      <c r="G214" s="15"/>
      <c r="K214" s="24"/>
      <c r="L214" s="24"/>
    </row>
    <row r="215" spans="2:12" s="13" customFormat="1" ht="20.100000000000001" customHeight="1">
      <c r="B215" s="22"/>
      <c r="C215" s="22"/>
      <c r="D215" s="12"/>
      <c r="E215" s="12"/>
      <c r="G215" s="15"/>
      <c r="K215" s="24"/>
      <c r="L215" s="24"/>
    </row>
    <row r="216" spans="2:12" s="13" customFormat="1" ht="20.100000000000001" customHeight="1">
      <c r="B216" s="22"/>
      <c r="C216" s="22"/>
      <c r="D216" s="12"/>
      <c r="E216" s="12"/>
      <c r="G216" s="15"/>
      <c r="K216" s="24"/>
      <c r="L216" s="24"/>
    </row>
    <row r="217" spans="2:12" s="13" customFormat="1" ht="20.100000000000001" customHeight="1">
      <c r="B217" s="22"/>
      <c r="C217" s="22"/>
      <c r="D217" s="12"/>
      <c r="E217" s="12"/>
      <c r="G217" s="15"/>
      <c r="K217" s="24"/>
      <c r="L217" s="24"/>
    </row>
    <row r="218" spans="2:12" s="13" customFormat="1" ht="20.100000000000001" customHeight="1">
      <c r="B218" s="22"/>
      <c r="C218" s="22"/>
      <c r="D218" s="12"/>
      <c r="E218" s="12"/>
      <c r="G218" s="15"/>
      <c r="K218" s="24"/>
      <c r="L218" s="24"/>
    </row>
    <row r="219" spans="2:12" s="13" customFormat="1" ht="20.100000000000001" customHeight="1">
      <c r="B219" s="22"/>
      <c r="C219" s="22"/>
      <c r="D219" s="12"/>
      <c r="E219" s="12"/>
      <c r="G219" s="15"/>
      <c r="K219" s="24"/>
      <c r="L219" s="24"/>
    </row>
    <row r="220" spans="2:12" s="13" customFormat="1" ht="20.100000000000001" customHeight="1">
      <c r="B220" s="22"/>
      <c r="C220" s="22"/>
      <c r="D220" s="12"/>
      <c r="E220" s="12"/>
      <c r="G220" s="15"/>
      <c r="K220" s="24"/>
      <c r="L220" s="24"/>
    </row>
    <row r="221" spans="2:12" s="13" customFormat="1" ht="20.100000000000001" customHeight="1">
      <c r="B221" s="22"/>
      <c r="C221" s="22"/>
      <c r="D221" s="12"/>
      <c r="E221" s="12"/>
      <c r="G221" s="15"/>
      <c r="K221" s="24"/>
      <c r="L221" s="24"/>
    </row>
    <row r="222" spans="2:12" s="13" customFormat="1" ht="20.100000000000001" customHeight="1">
      <c r="B222" s="22"/>
      <c r="C222" s="22"/>
      <c r="D222" s="12"/>
      <c r="E222" s="12"/>
      <c r="G222" s="15"/>
      <c r="K222" s="24"/>
      <c r="L222" s="24"/>
    </row>
    <row r="223" spans="2:12" s="13" customFormat="1" ht="20.100000000000001" customHeight="1">
      <c r="B223" s="22"/>
      <c r="C223" s="22"/>
      <c r="D223" s="12"/>
      <c r="E223" s="12"/>
      <c r="G223" s="15"/>
      <c r="K223" s="24"/>
      <c r="L223" s="24"/>
    </row>
    <row r="224" spans="2:12" s="13" customFormat="1" ht="20.100000000000001" customHeight="1">
      <c r="B224" s="22"/>
      <c r="C224" s="22"/>
      <c r="D224" s="12"/>
      <c r="E224" s="12"/>
      <c r="G224" s="15"/>
      <c r="K224" s="24"/>
      <c r="L224" s="24"/>
    </row>
    <row r="225" spans="2:12" s="13" customFormat="1" ht="20.100000000000001" customHeight="1">
      <c r="B225" s="22"/>
      <c r="C225" s="22"/>
      <c r="D225" s="12"/>
      <c r="E225" s="12"/>
      <c r="G225" s="15"/>
      <c r="K225" s="24"/>
      <c r="L225" s="24"/>
    </row>
    <row r="226" spans="2:12" s="13" customFormat="1" ht="20.100000000000001" customHeight="1">
      <c r="B226" s="22"/>
      <c r="C226" s="22"/>
      <c r="D226" s="12"/>
      <c r="E226" s="12"/>
      <c r="G226" s="15"/>
      <c r="K226" s="24"/>
      <c r="L226" s="24"/>
    </row>
    <row r="227" spans="2:12" s="13" customFormat="1" ht="20.100000000000001" customHeight="1">
      <c r="B227" s="22"/>
      <c r="C227" s="22"/>
      <c r="D227" s="12"/>
      <c r="E227" s="12"/>
      <c r="G227" s="15"/>
      <c r="K227" s="24"/>
      <c r="L227" s="24"/>
    </row>
    <row r="228" spans="2:12" s="13" customFormat="1" ht="20.100000000000001" customHeight="1">
      <c r="B228" s="22"/>
      <c r="C228" s="22"/>
      <c r="D228" s="12"/>
      <c r="E228" s="12"/>
      <c r="G228" s="15"/>
      <c r="K228" s="24"/>
      <c r="L228" s="24"/>
    </row>
    <row r="229" spans="2:12" s="13" customFormat="1" ht="20.100000000000001" customHeight="1">
      <c r="B229" s="22"/>
      <c r="C229" s="22"/>
      <c r="D229" s="12"/>
      <c r="E229" s="12"/>
      <c r="G229" s="15"/>
      <c r="K229" s="24"/>
      <c r="L229" s="24"/>
    </row>
    <row r="230" spans="2:12" s="13" customFormat="1" ht="20.100000000000001" customHeight="1">
      <c r="B230" s="22"/>
      <c r="C230" s="22"/>
      <c r="D230" s="12"/>
      <c r="E230" s="12"/>
      <c r="G230" s="15"/>
      <c r="K230" s="24"/>
      <c r="L230" s="24"/>
    </row>
    <row r="231" spans="2:12" s="13" customFormat="1" ht="20.100000000000001" customHeight="1">
      <c r="B231" s="22"/>
      <c r="C231" s="22"/>
      <c r="D231" s="12"/>
      <c r="E231" s="12"/>
      <c r="G231" s="15"/>
      <c r="K231" s="24"/>
      <c r="L231" s="24"/>
    </row>
    <row r="232" spans="2:12" s="13" customFormat="1" ht="20.100000000000001" customHeight="1">
      <c r="B232" s="22"/>
      <c r="C232" s="22"/>
      <c r="D232" s="12"/>
      <c r="E232" s="12"/>
      <c r="G232" s="15"/>
      <c r="K232" s="24"/>
      <c r="L232" s="24"/>
    </row>
    <row r="233" spans="2:12" s="13" customFormat="1" ht="20.100000000000001" customHeight="1">
      <c r="B233" s="22"/>
      <c r="C233" s="22"/>
      <c r="D233" s="12"/>
      <c r="E233" s="12"/>
      <c r="G233" s="15"/>
      <c r="K233" s="24"/>
      <c r="L233" s="24"/>
    </row>
    <row r="234" spans="2:12" s="13" customFormat="1" ht="20.100000000000001" customHeight="1">
      <c r="B234" s="22"/>
      <c r="C234" s="22"/>
      <c r="D234" s="12"/>
      <c r="E234" s="12"/>
      <c r="G234" s="15"/>
      <c r="K234" s="24"/>
      <c r="L234" s="24"/>
    </row>
    <row r="235" spans="2:12" s="13" customFormat="1" ht="20.100000000000001" customHeight="1">
      <c r="B235" s="22"/>
      <c r="C235" s="22"/>
      <c r="D235" s="12"/>
      <c r="E235" s="12"/>
      <c r="G235" s="15"/>
      <c r="K235" s="24"/>
      <c r="L235" s="24"/>
    </row>
    <row r="236" spans="2:12" s="13" customFormat="1" ht="20.100000000000001" customHeight="1">
      <c r="B236" s="22"/>
      <c r="C236" s="22"/>
      <c r="D236" s="12"/>
      <c r="E236" s="12"/>
      <c r="G236" s="15"/>
      <c r="K236" s="24"/>
      <c r="L236" s="24"/>
    </row>
    <row r="237" spans="2:12" s="13" customFormat="1" ht="20.100000000000001" customHeight="1">
      <c r="B237" s="22"/>
      <c r="C237" s="22"/>
      <c r="D237" s="12"/>
      <c r="E237" s="12"/>
      <c r="G237" s="15"/>
      <c r="K237" s="24"/>
      <c r="L237" s="24"/>
    </row>
    <row r="238" spans="2:12" s="13" customFormat="1" ht="20.100000000000001" customHeight="1">
      <c r="B238" s="22"/>
      <c r="C238" s="22"/>
      <c r="D238" s="12"/>
      <c r="E238" s="12"/>
      <c r="G238" s="15"/>
      <c r="K238" s="24"/>
      <c r="L238" s="24"/>
    </row>
    <row r="239" spans="2:12" s="13" customFormat="1" ht="20.100000000000001" customHeight="1">
      <c r="B239" s="22"/>
      <c r="C239" s="22"/>
      <c r="D239" s="12"/>
      <c r="E239" s="12"/>
      <c r="G239" s="15"/>
      <c r="K239" s="24"/>
      <c r="L239" s="24"/>
    </row>
    <row r="240" spans="2:12" s="13" customFormat="1" ht="20.100000000000001" customHeight="1">
      <c r="B240" s="22"/>
      <c r="C240" s="22"/>
      <c r="D240" s="12"/>
      <c r="E240" s="12"/>
      <c r="G240" s="15"/>
      <c r="K240" s="24"/>
      <c r="L240" s="24"/>
    </row>
    <row r="241" spans="2:12" s="13" customFormat="1" ht="20.100000000000001" customHeight="1">
      <c r="B241" s="22"/>
      <c r="C241" s="22"/>
      <c r="D241" s="12"/>
      <c r="E241" s="12"/>
      <c r="G241" s="15"/>
      <c r="K241" s="24"/>
      <c r="L241" s="24"/>
    </row>
    <row r="242" spans="2:12" s="13" customFormat="1" ht="20.100000000000001" customHeight="1">
      <c r="B242" s="22"/>
      <c r="C242" s="22"/>
      <c r="D242" s="12"/>
      <c r="E242" s="12"/>
      <c r="G242" s="15"/>
      <c r="K242" s="24"/>
      <c r="L242" s="24"/>
    </row>
    <row r="243" spans="2:12" s="13" customFormat="1" ht="20.100000000000001" customHeight="1">
      <c r="B243" s="22"/>
      <c r="C243" s="22"/>
      <c r="D243" s="12"/>
      <c r="E243" s="12"/>
      <c r="G243" s="15"/>
      <c r="K243" s="24"/>
      <c r="L243" s="24"/>
    </row>
    <row r="244" spans="2:12" s="13" customFormat="1" ht="20.100000000000001" customHeight="1">
      <c r="B244" s="22"/>
      <c r="C244" s="22"/>
      <c r="D244" s="12"/>
      <c r="E244" s="12"/>
      <c r="G244" s="15"/>
      <c r="K244" s="24"/>
      <c r="L244" s="24"/>
    </row>
    <row r="245" spans="2:12" s="13" customFormat="1" ht="20.100000000000001" customHeight="1">
      <c r="B245" s="22"/>
      <c r="C245" s="22"/>
      <c r="D245" s="12"/>
      <c r="E245" s="12"/>
      <c r="G245" s="15"/>
      <c r="K245" s="24"/>
      <c r="L245" s="24"/>
    </row>
    <row r="246" spans="2:12" s="13" customFormat="1" ht="20.100000000000001" customHeight="1">
      <c r="B246" s="22"/>
      <c r="C246" s="22"/>
      <c r="D246" s="12"/>
      <c r="E246" s="12"/>
      <c r="G246" s="15"/>
      <c r="K246" s="24"/>
      <c r="L246" s="24"/>
    </row>
    <row r="247" spans="2:12" s="13" customFormat="1" ht="20.100000000000001" customHeight="1">
      <c r="B247" s="22"/>
      <c r="C247" s="22"/>
      <c r="D247" s="12"/>
      <c r="E247" s="12"/>
      <c r="G247" s="15"/>
      <c r="K247" s="24"/>
      <c r="L247" s="24"/>
    </row>
    <row r="248" spans="2:12" s="13" customFormat="1" ht="20.100000000000001" customHeight="1">
      <c r="B248" s="22"/>
      <c r="C248" s="22"/>
      <c r="D248" s="12"/>
      <c r="E248" s="12"/>
      <c r="G248" s="15"/>
      <c r="K248" s="24"/>
      <c r="L248" s="24"/>
    </row>
    <row r="249" spans="2:12" s="13" customFormat="1" ht="20.100000000000001" customHeight="1">
      <c r="B249" s="22"/>
      <c r="C249" s="22"/>
      <c r="D249" s="12"/>
      <c r="E249" s="12"/>
      <c r="G249" s="15"/>
      <c r="K249" s="24"/>
      <c r="L249" s="24"/>
    </row>
    <row r="250" spans="2:12" s="13" customFormat="1" ht="20.100000000000001" customHeight="1">
      <c r="B250" s="22"/>
      <c r="C250" s="22"/>
      <c r="D250" s="12"/>
      <c r="E250" s="12"/>
      <c r="G250" s="15"/>
      <c r="K250" s="24"/>
      <c r="L250" s="24"/>
    </row>
    <row r="251" spans="2:12" s="13" customFormat="1" ht="20.100000000000001" customHeight="1">
      <c r="B251" s="22"/>
      <c r="C251" s="22"/>
      <c r="D251" s="12"/>
      <c r="E251" s="12"/>
      <c r="G251" s="15"/>
      <c r="K251" s="24"/>
      <c r="L251" s="24"/>
    </row>
    <row r="252" spans="2:12" s="13" customFormat="1" ht="20.100000000000001" customHeight="1">
      <c r="B252" s="22"/>
      <c r="C252" s="22"/>
      <c r="D252" s="12"/>
      <c r="E252" s="12"/>
      <c r="G252" s="15"/>
      <c r="K252" s="24"/>
      <c r="L252" s="24"/>
    </row>
    <row r="253" spans="2:12" s="13" customFormat="1" ht="20.100000000000001" customHeight="1">
      <c r="B253" s="22"/>
      <c r="C253" s="22"/>
      <c r="D253" s="12"/>
      <c r="E253" s="12"/>
      <c r="G253" s="15"/>
      <c r="K253" s="24"/>
      <c r="L253" s="24"/>
    </row>
    <row r="254" spans="2:12" s="13" customFormat="1" ht="20.100000000000001" customHeight="1">
      <c r="B254" s="22"/>
      <c r="C254" s="22"/>
      <c r="D254" s="12"/>
      <c r="E254" s="12"/>
      <c r="G254" s="15"/>
      <c r="K254" s="24"/>
      <c r="L254" s="24"/>
    </row>
    <row r="255" spans="2:12" ht="20.100000000000001" customHeight="1">
      <c r="B255" s="23"/>
      <c r="C255" s="23"/>
    </row>
    <row r="256" spans="2:12" ht="20.100000000000001" customHeight="1">
      <c r="B256" s="23"/>
      <c r="C256" s="23"/>
    </row>
    <row r="257" spans="2:3" ht="20.100000000000001" customHeight="1">
      <c r="B257" s="23"/>
      <c r="C257" s="23"/>
    </row>
    <row r="258" spans="2:3" ht="20.100000000000001" customHeight="1">
      <c r="B258" s="23"/>
      <c r="C258" s="23"/>
    </row>
    <row r="259" spans="2:3" ht="20.100000000000001" customHeight="1">
      <c r="B259" s="23"/>
      <c r="C259" s="23"/>
    </row>
    <row r="260" spans="2:3" ht="20.100000000000001" customHeight="1">
      <c r="B260" s="23"/>
      <c r="C260" s="23"/>
    </row>
    <row r="261" spans="2:3" ht="20.100000000000001" customHeight="1">
      <c r="B261" s="23"/>
      <c r="C261" s="23"/>
    </row>
    <row r="262" spans="2:3" ht="20.100000000000001" customHeight="1">
      <c r="B262" s="23"/>
      <c r="C262" s="23"/>
    </row>
    <row r="263" spans="2:3" ht="20.100000000000001" customHeight="1">
      <c r="B263" s="23"/>
      <c r="C263" s="23"/>
    </row>
    <row r="264" spans="2:3" ht="20.100000000000001" customHeight="1">
      <c r="B264" s="23"/>
      <c r="C264" s="23"/>
    </row>
    <row r="265" spans="2:3" ht="20.100000000000001" customHeight="1">
      <c r="B265" s="23"/>
      <c r="C265" s="23"/>
    </row>
    <row r="266" spans="2:3" ht="20.100000000000001" customHeight="1">
      <c r="B266" s="23"/>
      <c r="C266" s="23"/>
    </row>
    <row r="267" spans="2:3" ht="20.100000000000001" customHeight="1">
      <c r="B267" s="23"/>
      <c r="C267" s="23"/>
    </row>
    <row r="268" spans="2:3" ht="20.100000000000001" customHeight="1">
      <c r="B268" s="23"/>
      <c r="C268" s="23"/>
    </row>
    <row r="269" spans="2:3" ht="20.100000000000001" customHeight="1">
      <c r="B269" s="23"/>
      <c r="C269" s="23"/>
    </row>
    <row r="270" spans="2:3" ht="20.100000000000001" customHeight="1">
      <c r="B270" s="23"/>
      <c r="C270" s="23"/>
    </row>
    <row r="271" spans="2:3" ht="20.100000000000001" customHeight="1">
      <c r="B271" s="23"/>
      <c r="C271" s="23"/>
    </row>
    <row r="272" spans="2:3" ht="20.100000000000001" customHeight="1">
      <c r="B272" s="23"/>
      <c r="C272" s="23"/>
    </row>
    <row r="273" spans="2:3" ht="20.100000000000001" customHeight="1">
      <c r="B273" s="23"/>
      <c r="C273" s="23"/>
    </row>
    <row r="274" spans="2:3" ht="20.100000000000001" customHeight="1">
      <c r="B274" s="23"/>
      <c r="C274" s="23"/>
    </row>
    <row r="275" spans="2:3" ht="20.100000000000001" customHeight="1">
      <c r="B275" s="23"/>
      <c r="C275" s="23"/>
    </row>
    <row r="276" spans="2:3" ht="20.100000000000001" customHeight="1">
      <c r="B276" s="23"/>
      <c r="C276" s="23"/>
    </row>
    <row r="277" spans="2:3" ht="20.100000000000001" customHeight="1">
      <c r="B277" s="23"/>
      <c r="C277" s="23"/>
    </row>
    <row r="278" spans="2:3" ht="20.100000000000001" customHeight="1">
      <c r="B278" s="23"/>
      <c r="C278" s="23"/>
    </row>
    <row r="279" spans="2:3" ht="20.100000000000001" customHeight="1">
      <c r="B279" s="23"/>
      <c r="C279" s="23"/>
    </row>
    <row r="280" spans="2:3" ht="20.100000000000001" customHeight="1">
      <c r="B280" s="23"/>
      <c r="C280" s="23"/>
    </row>
    <row r="281" spans="2:3" ht="20.100000000000001" customHeight="1">
      <c r="B281" s="23"/>
      <c r="C281" s="23"/>
    </row>
    <row r="282" spans="2:3" ht="20.100000000000001" customHeight="1">
      <c r="B282" s="23"/>
      <c r="C282" s="23"/>
    </row>
    <row r="283" spans="2:3" ht="20.100000000000001" customHeight="1">
      <c r="B283" s="23"/>
      <c r="C283" s="23"/>
    </row>
    <row r="284" spans="2:3" ht="20.100000000000001" customHeight="1">
      <c r="B284" s="23"/>
      <c r="C284" s="23"/>
    </row>
    <row r="285" spans="2:3" ht="20.100000000000001" customHeight="1">
      <c r="B285" s="23"/>
      <c r="C285" s="23"/>
    </row>
    <row r="286" spans="2:3" ht="20.100000000000001" customHeight="1">
      <c r="B286" s="23"/>
      <c r="C286" s="23"/>
    </row>
    <row r="287" spans="2:3" ht="20.100000000000001" customHeight="1">
      <c r="B287" s="23"/>
      <c r="C287" s="23"/>
    </row>
    <row r="288" spans="2:3" ht="20.100000000000001" customHeight="1">
      <c r="B288" s="23"/>
      <c r="C288" s="23"/>
    </row>
    <row r="289" spans="2:3" ht="20.100000000000001" customHeight="1">
      <c r="B289" s="23"/>
      <c r="C289" s="23"/>
    </row>
    <row r="290" spans="2:3" ht="20.100000000000001" customHeight="1">
      <c r="B290" s="23"/>
      <c r="C290" s="23"/>
    </row>
    <row r="291" spans="2:3" ht="20.100000000000001" customHeight="1">
      <c r="B291" s="23"/>
      <c r="C291" s="23"/>
    </row>
    <row r="292" spans="2:3" ht="20.100000000000001" customHeight="1">
      <c r="B292" s="23"/>
      <c r="C292" s="23"/>
    </row>
    <row r="293" spans="2:3" ht="20.100000000000001" customHeight="1">
      <c r="B293" s="23"/>
      <c r="C293" s="23"/>
    </row>
    <row r="294" spans="2:3" ht="20.100000000000001" customHeight="1">
      <c r="B294" s="23"/>
      <c r="C294" s="23"/>
    </row>
    <row r="295" spans="2:3" ht="20.100000000000001" customHeight="1">
      <c r="B295" s="23"/>
      <c r="C295" s="23"/>
    </row>
    <row r="296" spans="2:3" ht="20.100000000000001" customHeight="1">
      <c r="B296" s="23"/>
      <c r="C296" s="23"/>
    </row>
    <row r="297" spans="2:3" ht="20.100000000000001" customHeight="1">
      <c r="B297" s="23"/>
      <c r="C297" s="23"/>
    </row>
    <row r="298" spans="2:3" ht="20.100000000000001" customHeight="1">
      <c r="B298" s="23"/>
      <c r="C298" s="23"/>
    </row>
    <row r="299" spans="2:3" ht="20.100000000000001" customHeight="1">
      <c r="B299" s="23"/>
      <c r="C299" s="23"/>
    </row>
    <row r="300" spans="2:3" ht="20.100000000000001" customHeight="1">
      <c r="B300" s="23"/>
      <c r="C300" s="23"/>
    </row>
    <row r="301" spans="2:3" ht="20.100000000000001" customHeight="1">
      <c r="B301" s="23"/>
      <c r="C301" s="23"/>
    </row>
    <row r="302" spans="2:3" ht="20.100000000000001" customHeight="1">
      <c r="B302" s="23"/>
      <c r="C302" s="23"/>
    </row>
    <row r="303" spans="2:3" ht="20.100000000000001" customHeight="1">
      <c r="B303" s="23"/>
      <c r="C303" s="23"/>
    </row>
    <row r="304" spans="2:3" ht="20.100000000000001" customHeight="1">
      <c r="B304" s="23"/>
      <c r="C304" s="23"/>
    </row>
    <row r="305" spans="2:3" ht="20.100000000000001" customHeight="1">
      <c r="B305" s="23"/>
      <c r="C305" s="23"/>
    </row>
    <row r="306" spans="2:3" ht="20.100000000000001" customHeight="1">
      <c r="B306" s="23"/>
      <c r="C306" s="23"/>
    </row>
    <row r="307" spans="2:3" ht="20.100000000000001" customHeight="1">
      <c r="B307" s="23"/>
      <c r="C307" s="23"/>
    </row>
    <row r="308" spans="2:3" ht="20.100000000000001" customHeight="1">
      <c r="B308" s="23"/>
      <c r="C308" s="23"/>
    </row>
    <row r="309" spans="2:3" ht="20.100000000000001" customHeight="1">
      <c r="B309" s="23"/>
      <c r="C309" s="23"/>
    </row>
    <row r="310" spans="2:3" ht="20.100000000000001" customHeight="1">
      <c r="B310" s="23"/>
      <c r="C310" s="23"/>
    </row>
    <row r="311" spans="2:3" ht="20.100000000000001" customHeight="1">
      <c r="B311" s="23"/>
      <c r="C311" s="23"/>
    </row>
    <row r="312" spans="2:3" ht="20.100000000000001" customHeight="1">
      <c r="B312" s="23"/>
      <c r="C312" s="23"/>
    </row>
    <row r="313" spans="2:3" ht="20.100000000000001" customHeight="1">
      <c r="B313" s="23"/>
      <c r="C313" s="23"/>
    </row>
    <row r="314" spans="2:3" ht="20.100000000000001" customHeight="1">
      <c r="B314" s="23"/>
      <c r="C314" s="23"/>
    </row>
    <row r="315" spans="2:3" ht="20.100000000000001" customHeight="1"/>
    <row r="316" spans="2:3" ht="20.100000000000001" customHeight="1"/>
    <row r="317" spans="2:3" ht="20.100000000000001" customHeight="1"/>
    <row r="318" spans="2:3" ht="20.100000000000001" customHeight="1"/>
    <row r="319" spans="2:3" ht="20.100000000000001" customHeight="1"/>
    <row r="320" spans="2:3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</sheetData>
  <autoFilter ref="D5:F71" xr:uid="{00000000-0009-0000-0000-000006000000}"/>
  <mergeCells count="8">
    <mergeCell ref="B2:I2"/>
    <mergeCell ref="B3:I3"/>
    <mergeCell ref="B4:B5"/>
    <mergeCell ref="C4:C5"/>
    <mergeCell ref="D4:F4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3A445-0C9D-4F7D-B8AB-F72EAA44E7D7}">
  <sheetPr>
    <tabColor theme="4" tint="0.79998168889431442"/>
  </sheetPr>
  <dimension ref="B1:J437"/>
  <sheetViews>
    <sheetView view="pageBreakPreview" zoomScaleNormal="70" zoomScaleSheetLayoutView="100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G35" sqref="G35"/>
    </sheetView>
  </sheetViews>
  <sheetFormatPr defaultRowHeight="16.5"/>
  <cols>
    <col min="1" max="1" width="1.625" customWidth="1"/>
    <col min="2" max="2" width="5.625" customWidth="1"/>
    <col min="3" max="3" width="33.625" customWidth="1"/>
    <col min="4" max="4" width="10.625" style="1" customWidth="1"/>
    <col min="5" max="5" width="10.625" style="12" customWidth="1"/>
    <col min="6" max="6" width="15.625" customWidth="1"/>
    <col min="7" max="7" width="10.625" style="14" customWidth="1"/>
    <col min="8" max="8" width="30.625" customWidth="1"/>
    <col min="9" max="9" width="12.125" bestFit="1" customWidth="1"/>
    <col min="11" max="13" width="30.625" customWidth="1"/>
  </cols>
  <sheetData>
    <row r="1" spans="2:9" ht="9.9499999999999993" customHeight="1">
      <c r="E1" s="1"/>
    </row>
    <row r="2" spans="2:9" ht="50.1" customHeight="1">
      <c r="B2" s="173" t="s">
        <v>1130</v>
      </c>
      <c r="C2" s="174"/>
      <c r="D2" s="174"/>
      <c r="E2" s="174"/>
      <c r="F2" s="174"/>
      <c r="G2" s="174"/>
      <c r="H2" s="174"/>
      <c r="I2" s="175"/>
    </row>
    <row r="3" spans="2:9" ht="20.100000000000001" customHeight="1">
      <c r="B3" s="176" t="s">
        <v>1673</v>
      </c>
      <c r="C3" s="178"/>
      <c r="D3" s="178"/>
      <c r="E3" s="178"/>
      <c r="F3" s="178"/>
      <c r="G3" s="178"/>
      <c r="H3" s="178"/>
      <c r="I3" s="179"/>
    </row>
    <row r="4" spans="2:9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06" t="s">
        <v>480</v>
      </c>
      <c r="I4" s="211" t="s">
        <v>5</v>
      </c>
    </row>
    <row r="5" spans="2:9" s="1" customFormat="1" ht="39.950000000000003" customHeight="1">
      <c r="B5" s="215"/>
      <c r="C5" s="215"/>
      <c r="D5" s="106" t="s">
        <v>14</v>
      </c>
      <c r="E5" s="106" t="s">
        <v>11</v>
      </c>
      <c r="F5" s="106" t="s">
        <v>13</v>
      </c>
      <c r="G5" s="216"/>
      <c r="H5" s="207"/>
      <c r="I5" s="212"/>
    </row>
    <row r="6" spans="2:9" ht="20.100000000000001" customHeight="1">
      <c r="B6" s="16" t="s">
        <v>1</v>
      </c>
      <c r="C6" s="32">
        <f>SUM(C7+C37)</f>
        <v>60</v>
      </c>
      <c r="D6" s="16"/>
      <c r="E6" s="16"/>
      <c r="F6" s="17"/>
      <c r="G6" s="33">
        <f>SUM(G7+G37)</f>
        <v>1975</v>
      </c>
      <c r="H6" s="35"/>
      <c r="I6" s="17"/>
    </row>
    <row r="7" spans="2:9" ht="20.100000000000001" customHeight="1">
      <c r="B7" s="18" t="s">
        <v>19</v>
      </c>
      <c r="C7" s="31">
        <f>COUNTA(B8:B36)</f>
        <v>29</v>
      </c>
      <c r="D7" s="18" t="s">
        <v>6</v>
      </c>
      <c r="E7" s="18"/>
      <c r="F7" s="19"/>
      <c r="G7" s="20">
        <f>SUM(G8:G36)</f>
        <v>708</v>
      </c>
      <c r="H7" s="36"/>
      <c r="I7" s="19"/>
    </row>
    <row r="8" spans="2:9" s="1" customFormat="1" ht="20.100000000000001" customHeight="1">
      <c r="B8" s="6">
        <v>1</v>
      </c>
      <c r="C8" s="27" t="s">
        <v>1132</v>
      </c>
      <c r="D8" s="6" t="s">
        <v>6</v>
      </c>
      <c r="E8" s="6" t="s">
        <v>20</v>
      </c>
      <c r="F8" s="27"/>
      <c r="G8" s="7">
        <v>13</v>
      </c>
      <c r="H8" s="37" t="s">
        <v>1134</v>
      </c>
      <c r="I8" s="6"/>
    </row>
    <row r="9" spans="2:9" ht="20.100000000000001" customHeight="1">
      <c r="B9" s="6">
        <v>2</v>
      </c>
      <c r="C9" s="27" t="s">
        <v>1135</v>
      </c>
      <c r="D9" s="6" t="s">
        <v>6</v>
      </c>
      <c r="E9" s="6" t="s">
        <v>20</v>
      </c>
      <c r="F9" s="27"/>
      <c r="G9" s="7">
        <v>34</v>
      </c>
      <c r="H9" s="37" t="s">
        <v>1136</v>
      </c>
      <c r="I9" s="6"/>
    </row>
    <row r="10" spans="2:9" ht="20.100000000000001" customHeight="1">
      <c r="B10" s="6">
        <v>3</v>
      </c>
      <c r="C10" s="27" t="s">
        <v>1137</v>
      </c>
      <c r="D10" s="6" t="s">
        <v>6</v>
      </c>
      <c r="E10" s="6" t="s">
        <v>20</v>
      </c>
      <c r="F10" s="27"/>
      <c r="G10" s="7">
        <v>33</v>
      </c>
      <c r="H10" s="37" t="s">
        <v>1139</v>
      </c>
      <c r="I10" s="6"/>
    </row>
    <row r="11" spans="2:9" ht="20.100000000000001" customHeight="1">
      <c r="B11" s="6">
        <v>4</v>
      </c>
      <c r="C11" s="27" t="s">
        <v>1141</v>
      </c>
      <c r="D11" s="6" t="s">
        <v>6</v>
      </c>
      <c r="E11" s="6" t="s">
        <v>20</v>
      </c>
      <c r="F11" s="27"/>
      <c r="G11" s="7">
        <v>40</v>
      </c>
      <c r="H11" s="37" t="s">
        <v>1142</v>
      </c>
      <c r="I11" s="6"/>
    </row>
    <row r="12" spans="2:9" ht="20.100000000000001" customHeight="1">
      <c r="B12" s="6">
        <v>5</v>
      </c>
      <c r="C12" s="27" t="s">
        <v>1143</v>
      </c>
      <c r="D12" s="6" t="s">
        <v>6</v>
      </c>
      <c r="E12" s="6" t="s">
        <v>20</v>
      </c>
      <c r="F12" s="27"/>
      <c r="G12" s="7">
        <v>21</v>
      </c>
      <c r="H12" s="37" t="s">
        <v>1144</v>
      </c>
      <c r="I12" s="6"/>
    </row>
    <row r="13" spans="2:9" ht="20.100000000000001" customHeight="1">
      <c r="B13" s="6">
        <v>6</v>
      </c>
      <c r="C13" s="27" t="s">
        <v>1145</v>
      </c>
      <c r="D13" s="6" t="s">
        <v>6</v>
      </c>
      <c r="E13" s="6" t="s">
        <v>28</v>
      </c>
      <c r="F13" s="27"/>
      <c r="G13" s="7">
        <v>16</v>
      </c>
      <c r="H13" s="37" t="s">
        <v>1146</v>
      </c>
      <c r="I13" s="6"/>
    </row>
    <row r="14" spans="2:9" ht="20.100000000000001" customHeight="1">
      <c r="B14" s="6">
        <v>7</v>
      </c>
      <c r="C14" s="27" t="s">
        <v>1148</v>
      </c>
      <c r="D14" s="6" t="s">
        <v>6</v>
      </c>
      <c r="E14" s="6" t="s">
        <v>27</v>
      </c>
      <c r="F14" s="27"/>
      <c r="G14" s="7">
        <v>29</v>
      </c>
      <c r="H14" s="37" t="s">
        <v>1149</v>
      </c>
      <c r="I14" s="6"/>
    </row>
    <row r="15" spans="2:9" ht="20.100000000000001" customHeight="1">
      <c r="B15" s="6">
        <v>8</v>
      </c>
      <c r="C15" s="27" t="s">
        <v>1150</v>
      </c>
      <c r="D15" s="6" t="s">
        <v>6</v>
      </c>
      <c r="E15" s="6" t="s">
        <v>27</v>
      </c>
      <c r="F15" s="27"/>
      <c r="G15" s="7">
        <v>23</v>
      </c>
      <c r="H15" s="37" t="s">
        <v>1151</v>
      </c>
      <c r="I15" s="6"/>
    </row>
    <row r="16" spans="2:9" ht="20.100000000000001" customHeight="1">
      <c r="B16" s="6">
        <v>9</v>
      </c>
      <c r="C16" s="27" t="s">
        <v>1152</v>
      </c>
      <c r="D16" s="6" t="s">
        <v>6</v>
      </c>
      <c r="E16" s="6" t="s">
        <v>27</v>
      </c>
      <c r="F16" s="27"/>
      <c r="G16" s="7">
        <v>86</v>
      </c>
      <c r="H16" s="37" t="s">
        <v>1153</v>
      </c>
      <c r="I16" s="6"/>
    </row>
    <row r="17" spans="2:9" ht="20.100000000000001" customHeight="1">
      <c r="B17" s="6">
        <v>10</v>
      </c>
      <c r="C17" s="27" t="s">
        <v>1154</v>
      </c>
      <c r="D17" s="6" t="s">
        <v>6</v>
      </c>
      <c r="E17" s="6" t="s">
        <v>212</v>
      </c>
      <c r="F17" s="27"/>
      <c r="G17" s="7">
        <v>35</v>
      </c>
      <c r="H17" s="37" t="s">
        <v>1155</v>
      </c>
      <c r="I17" s="76"/>
    </row>
    <row r="18" spans="2:9" ht="20.100000000000001" customHeight="1">
      <c r="B18" s="6">
        <v>11</v>
      </c>
      <c r="C18" s="27" t="s">
        <v>1156</v>
      </c>
      <c r="D18" s="6" t="s">
        <v>6</v>
      </c>
      <c r="E18" s="6" t="s">
        <v>212</v>
      </c>
      <c r="F18" s="27"/>
      <c r="G18" s="7">
        <v>60</v>
      </c>
      <c r="H18" s="37" t="s">
        <v>1157</v>
      </c>
      <c r="I18" s="6"/>
    </row>
    <row r="19" spans="2:9" ht="20.100000000000001" customHeight="1">
      <c r="B19" s="6">
        <v>12</v>
      </c>
      <c r="C19" s="27" t="s">
        <v>1158</v>
      </c>
      <c r="D19" s="6" t="s">
        <v>6</v>
      </c>
      <c r="E19" s="6" t="s">
        <v>212</v>
      </c>
      <c r="F19" s="27"/>
      <c r="G19" s="7">
        <v>13</v>
      </c>
      <c r="H19" s="37" t="s">
        <v>1159</v>
      </c>
      <c r="I19" s="6"/>
    </row>
    <row r="20" spans="2:9" ht="20.100000000000001" customHeight="1">
      <c r="B20" s="6">
        <v>13</v>
      </c>
      <c r="C20" s="27" t="s">
        <v>1160</v>
      </c>
      <c r="D20" s="6" t="s">
        <v>6</v>
      </c>
      <c r="E20" s="6" t="s">
        <v>212</v>
      </c>
      <c r="F20" s="27"/>
      <c r="G20" s="7">
        <v>24</v>
      </c>
      <c r="H20" s="37" t="s">
        <v>1161</v>
      </c>
      <c r="I20" s="76"/>
    </row>
    <row r="21" spans="2:9" ht="20.100000000000001" customHeight="1">
      <c r="B21" s="6">
        <v>14</v>
      </c>
      <c r="C21" s="27" t="s">
        <v>1162</v>
      </c>
      <c r="D21" s="6" t="s">
        <v>6</v>
      </c>
      <c r="E21" s="6" t="s">
        <v>29</v>
      </c>
      <c r="F21" s="27"/>
      <c r="G21" s="7">
        <v>13</v>
      </c>
      <c r="H21" s="37" t="s">
        <v>1163</v>
      </c>
      <c r="I21" s="6"/>
    </row>
    <row r="22" spans="2:9" ht="20.100000000000001" customHeight="1">
      <c r="B22" s="6">
        <v>15</v>
      </c>
      <c r="C22" s="27" t="s">
        <v>1164</v>
      </c>
      <c r="D22" s="6" t="s">
        <v>6</v>
      </c>
      <c r="E22" s="6" t="s">
        <v>29</v>
      </c>
      <c r="F22" s="27"/>
      <c r="G22" s="7">
        <v>4</v>
      </c>
      <c r="H22" s="37" t="s">
        <v>1165</v>
      </c>
      <c r="I22" s="6"/>
    </row>
    <row r="23" spans="2:9" ht="20.100000000000001" customHeight="1">
      <c r="B23" s="6">
        <v>16</v>
      </c>
      <c r="C23" s="27" t="s">
        <v>1166</v>
      </c>
      <c r="D23" s="6" t="s">
        <v>6</v>
      </c>
      <c r="E23" s="6" t="s">
        <v>218</v>
      </c>
      <c r="F23" s="27"/>
      <c r="G23" s="7">
        <v>28</v>
      </c>
      <c r="H23" s="37" t="s">
        <v>1168</v>
      </c>
      <c r="I23" s="6"/>
    </row>
    <row r="24" spans="2:9" ht="20.100000000000001" customHeight="1">
      <c r="B24" s="6">
        <v>17</v>
      </c>
      <c r="C24" s="27" t="s">
        <v>1171</v>
      </c>
      <c r="D24" s="6" t="s">
        <v>6</v>
      </c>
      <c r="E24" s="6" t="s">
        <v>26</v>
      </c>
      <c r="F24" s="27"/>
      <c r="G24" s="7">
        <v>13</v>
      </c>
      <c r="H24" s="37" t="s">
        <v>1172</v>
      </c>
      <c r="I24" s="6"/>
    </row>
    <row r="25" spans="2:9" ht="20.100000000000001" customHeight="1">
      <c r="B25" s="6">
        <v>18</v>
      </c>
      <c r="C25" s="27" t="s">
        <v>1173</v>
      </c>
      <c r="D25" s="6" t="s">
        <v>6</v>
      </c>
      <c r="E25" s="6" t="s">
        <v>26</v>
      </c>
      <c r="F25" s="27"/>
      <c r="G25" s="7">
        <v>13</v>
      </c>
      <c r="H25" s="37" t="s">
        <v>1174</v>
      </c>
      <c r="I25" s="6"/>
    </row>
    <row r="26" spans="2:9" ht="20.100000000000001" customHeight="1">
      <c r="B26" s="6">
        <v>19</v>
      </c>
      <c r="C26" s="27" t="s">
        <v>1175</v>
      </c>
      <c r="D26" s="6" t="s">
        <v>6</v>
      </c>
      <c r="E26" s="6" t="s">
        <v>26</v>
      </c>
      <c r="F26" s="27"/>
      <c r="G26" s="7">
        <v>34</v>
      </c>
      <c r="H26" s="37" t="s">
        <v>1176</v>
      </c>
      <c r="I26" s="6"/>
    </row>
    <row r="27" spans="2:9" ht="20.100000000000001" customHeight="1">
      <c r="B27" s="6">
        <v>20</v>
      </c>
      <c r="C27" s="27" t="s">
        <v>1177</v>
      </c>
      <c r="D27" s="6" t="s">
        <v>6</v>
      </c>
      <c r="E27" s="6" t="s">
        <v>222</v>
      </c>
      <c r="F27" s="27"/>
      <c r="G27" s="7">
        <v>19</v>
      </c>
      <c r="H27" s="37" t="s">
        <v>1179</v>
      </c>
      <c r="I27" s="6"/>
    </row>
    <row r="28" spans="2:9" ht="20.100000000000001" customHeight="1">
      <c r="B28" s="6">
        <v>21</v>
      </c>
      <c r="C28" s="27" t="s">
        <v>1180</v>
      </c>
      <c r="D28" s="6" t="s">
        <v>6</v>
      </c>
      <c r="E28" s="6" t="s">
        <v>222</v>
      </c>
      <c r="F28" s="27"/>
      <c r="G28" s="7">
        <v>18</v>
      </c>
      <c r="H28" s="37" t="s">
        <v>1181</v>
      </c>
      <c r="I28" s="6"/>
    </row>
    <row r="29" spans="2:9" ht="20.100000000000001" customHeight="1">
      <c r="B29" s="6">
        <v>22</v>
      </c>
      <c r="C29" s="27" t="s">
        <v>1182</v>
      </c>
      <c r="D29" s="6" t="s">
        <v>6</v>
      </c>
      <c r="E29" s="6" t="s">
        <v>222</v>
      </c>
      <c r="F29" s="27"/>
      <c r="G29" s="7">
        <v>8</v>
      </c>
      <c r="H29" s="37" t="s">
        <v>1183</v>
      </c>
      <c r="I29" s="6"/>
    </row>
    <row r="30" spans="2:9" ht="20.100000000000001" customHeight="1">
      <c r="B30" s="6">
        <v>23</v>
      </c>
      <c r="C30" s="27" t="s">
        <v>1184</v>
      </c>
      <c r="D30" s="6" t="s">
        <v>6</v>
      </c>
      <c r="E30" s="6" t="s">
        <v>222</v>
      </c>
      <c r="F30" s="27"/>
      <c r="G30" s="7">
        <v>20</v>
      </c>
      <c r="H30" s="37" t="s">
        <v>1185</v>
      </c>
      <c r="I30" s="6"/>
    </row>
    <row r="31" spans="2:9" ht="20.100000000000001" customHeight="1">
      <c r="B31" s="6">
        <v>24</v>
      </c>
      <c r="C31" s="27" t="s">
        <v>1186</v>
      </c>
      <c r="D31" s="6" t="s">
        <v>6</v>
      </c>
      <c r="E31" s="6" t="s">
        <v>223</v>
      </c>
      <c r="F31" s="27"/>
      <c r="G31" s="7">
        <v>5</v>
      </c>
      <c r="H31" s="37" t="s">
        <v>1188</v>
      </c>
      <c r="I31" s="6"/>
    </row>
    <row r="32" spans="2:9" ht="20.100000000000001" customHeight="1">
      <c r="B32" s="6">
        <v>25</v>
      </c>
      <c r="C32" s="27" t="s">
        <v>1189</v>
      </c>
      <c r="D32" s="6" t="s">
        <v>6</v>
      </c>
      <c r="E32" s="6" t="s">
        <v>227</v>
      </c>
      <c r="F32" s="27"/>
      <c r="G32" s="7">
        <v>6</v>
      </c>
      <c r="H32" s="37" t="s">
        <v>1190</v>
      </c>
      <c r="I32" s="6"/>
    </row>
    <row r="33" spans="2:9" ht="20.100000000000001" customHeight="1">
      <c r="B33" s="6">
        <v>26</v>
      </c>
      <c r="C33" s="27" t="s">
        <v>1191</v>
      </c>
      <c r="D33" s="6" t="s">
        <v>6</v>
      </c>
      <c r="E33" s="6" t="s">
        <v>227</v>
      </c>
      <c r="F33" s="27"/>
      <c r="G33" s="7">
        <v>25</v>
      </c>
      <c r="H33" s="37" t="s">
        <v>1193</v>
      </c>
      <c r="I33" s="6"/>
    </row>
    <row r="34" spans="2:9" ht="20.100000000000001" customHeight="1">
      <c r="B34" s="6">
        <v>27</v>
      </c>
      <c r="C34" s="27" t="s">
        <v>1194</v>
      </c>
      <c r="D34" s="6" t="s">
        <v>6</v>
      </c>
      <c r="E34" s="6" t="s">
        <v>227</v>
      </c>
      <c r="F34" s="27"/>
      <c r="G34" s="7">
        <v>17</v>
      </c>
      <c r="H34" s="37" t="s">
        <v>1380</v>
      </c>
      <c r="I34" s="6"/>
    </row>
    <row r="35" spans="2:9" ht="20.100000000000001" customHeight="1">
      <c r="B35" s="6">
        <v>28</v>
      </c>
      <c r="C35" s="27" t="s">
        <v>1586</v>
      </c>
      <c r="D35" s="6" t="s">
        <v>6</v>
      </c>
      <c r="E35" s="6" t="s">
        <v>862</v>
      </c>
      <c r="F35" s="27"/>
      <c r="G35" s="7">
        <v>24</v>
      </c>
      <c r="H35" s="37" t="s">
        <v>1382</v>
      </c>
      <c r="I35" s="6"/>
    </row>
    <row r="36" spans="2:9" ht="20.100000000000001" customHeight="1">
      <c r="B36" s="6">
        <v>29</v>
      </c>
      <c r="C36" s="27" t="s">
        <v>1685</v>
      </c>
      <c r="D36" s="6" t="s">
        <v>6</v>
      </c>
      <c r="E36" s="6" t="s">
        <v>225</v>
      </c>
      <c r="F36" s="27"/>
      <c r="G36" s="7">
        <v>34</v>
      </c>
      <c r="H36" s="37" t="s">
        <v>1686</v>
      </c>
      <c r="I36" s="6"/>
    </row>
    <row r="37" spans="2:9" s="13" customFormat="1" ht="20.100000000000001" customHeight="1">
      <c r="B37" s="18" t="s">
        <v>19</v>
      </c>
      <c r="C37" s="31">
        <f>COUNTA(B38:B68)</f>
        <v>31</v>
      </c>
      <c r="D37" s="18" t="s">
        <v>7</v>
      </c>
      <c r="E37" s="18"/>
      <c r="F37" s="19"/>
      <c r="G37" s="20">
        <f>SUM(G38:G68)</f>
        <v>1267</v>
      </c>
      <c r="H37" s="36"/>
      <c r="I37" s="36"/>
    </row>
    <row r="38" spans="2:9" s="13" customFormat="1" ht="20.100000000000001" customHeight="1">
      <c r="B38" s="44">
        <v>1</v>
      </c>
      <c r="C38" s="42" t="s">
        <v>1587</v>
      </c>
      <c r="D38" s="44" t="s">
        <v>7</v>
      </c>
      <c r="E38" s="44" t="s">
        <v>243</v>
      </c>
      <c r="F38" s="42"/>
      <c r="G38" s="43">
        <v>9</v>
      </c>
      <c r="H38" s="88" t="s">
        <v>1588</v>
      </c>
      <c r="I38" s="6"/>
    </row>
    <row r="39" spans="2:9" s="13" customFormat="1" ht="20.100000000000001" customHeight="1">
      <c r="B39" s="44">
        <v>2</v>
      </c>
      <c r="C39" s="42" t="s">
        <v>1589</v>
      </c>
      <c r="D39" s="44" t="s">
        <v>7</v>
      </c>
      <c r="E39" s="44" t="s">
        <v>243</v>
      </c>
      <c r="F39" s="42"/>
      <c r="G39" s="43">
        <v>20</v>
      </c>
      <c r="H39" s="88" t="s">
        <v>1197</v>
      </c>
      <c r="I39" s="6"/>
    </row>
    <row r="40" spans="2:9" s="13" customFormat="1" ht="20.100000000000001" customHeight="1">
      <c r="B40" s="44">
        <v>3</v>
      </c>
      <c r="C40" s="42" t="s">
        <v>1198</v>
      </c>
      <c r="D40" s="44" t="s">
        <v>7</v>
      </c>
      <c r="E40" s="44" t="s">
        <v>243</v>
      </c>
      <c r="F40" s="42"/>
      <c r="G40" s="43">
        <v>16</v>
      </c>
      <c r="H40" s="88" t="s">
        <v>1199</v>
      </c>
      <c r="I40" s="6"/>
    </row>
    <row r="41" spans="2:9" s="13" customFormat="1" ht="20.100000000000001" customHeight="1">
      <c r="B41" s="44">
        <v>4</v>
      </c>
      <c r="C41" s="42" t="s">
        <v>1200</v>
      </c>
      <c r="D41" s="44" t="s">
        <v>7</v>
      </c>
      <c r="E41" s="44" t="s">
        <v>248</v>
      </c>
      <c r="F41" s="42"/>
      <c r="G41" s="43">
        <v>40</v>
      </c>
      <c r="H41" s="88" t="s">
        <v>1202</v>
      </c>
      <c r="I41" s="6"/>
    </row>
    <row r="42" spans="2:9" s="13" customFormat="1" ht="20.100000000000001" customHeight="1">
      <c r="B42" s="44">
        <v>5</v>
      </c>
      <c r="C42" s="42" t="s">
        <v>1203</v>
      </c>
      <c r="D42" s="44" t="s">
        <v>7</v>
      </c>
      <c r="E42" s="44" t="s">
        <v>398</v>
      </c>
      <c r="F42" s="42"/>
      <c r="G42" s="43">
        <v>26</v>
      </c>
      <c r="H42" s="88" t="s">
        <v>1204</v>
      </c>
      <c r="I42" s="6"/>
    </row>
    <row r="43" spans="2:9" s="13" customFormat="1" ht="20.100000000000001" customHeight="1">
      <c r="B43" s="44">
        <v>6</v>
      </c>
      <c r="C43" s="42" t="s">
        <v>1205</v>
      </c>
      <c r="D43" s="44" t="s">
        <v>7</v>
      </c>
      <c r="E43" s="44" t="s">
        <v>398</v>
      </c>
      <c r="F43" s="42"/>
      <c r="G43" s="43">
        <v>30</v>
      </c>
      <c r="H43" s="88" t="s">
        <v>1206</v>
      </c>
      <c r="I43" s="6"/>
    </row>
    <row r="44" spans="2:9" s="13" customFormat="1" ht="20.100000000000001" customHeight="1">
      <c r="B44" s="44">
        <v>7</v>
      </c>
      <c r="C44" s="42" t="s">
        <v>1207</v>
      </c>
      <c r="D44" s="44" t="s">
        <v>7</v>
      </c>
      <c r="E44" s="44" t="s">
        <v>398</v>
      </c>
      <c r="F44" s="42"/>
      <c r="G44" s="43">
        <v>11</v>
      </c>
      <c r="H44" s="88" t="s">
        <v>1208</v>
      </c>
      <c r="I44" s="6"/>
    </row>
    <row r="45" spans="2:9" s="13" customFormat="1" ht="20.100000000000001" customHeight="1">
      <c r="B45" s="44">
        <v>8</v>
      </c>
      <c r="C45" s="42" t="s">
        <v>1209</v>
      </c>
      <c r="D45" s="44" t="s">
        <v>7</v>
      </c>
      <c r="E45" s="44" t="s">
        <v>398</v>
      </c>
      <c r="F45" s="42"/>
      <c r="G45" s="43">
        <v>12</v>
      </c>
      <c r="H45" s="88" t="s">
        <v>1210</v>
      </c>
      <c r="I45" s="6"/>
    </row>
    <row r="46" spans="2:9" s="13" customFormat="1" ht="20.100000000000001" customHeight="1">
      <c r="B46" s="44">
        <v>9</v>
      </c>
      <c r="C46" s="42" t="s">
        <v>1214</v>
      </c>
      <c r="D46" s="44" t="s">
        <v>7</v>
      </c>
      <c r="E46" s="44" t="s">
        <v>398</v>
      </c>
      <c r="F46" s="42"/>
      <c r="G46" s="43">
        <v>14</v>
      </c>
      <c r="H46" s="88" t="s">
        <v>1215</v>
      </c>
      <c r="I46" s="6"/>
    </row>
    <row r="47" spans="2:9" s="13" customFormat="1" ht="20.100000000000001" customHeight="1">
      <c r="B47" s="44">
        <v>10</v>
      </c>
      <c r="C47" s="42" t="s">
        <v>1216</v>
      </c>
      <c r="D47" s="44" t="s">
        <v>7</v>
      </c>
      <c r="E47" s="44" t="s">
        <v>248</v>
      </c>
      <c r="F47" s="42"/>
      <c r="G47" s="43">
        <v>44</v>
      </c>
      <c r="H47" s="88" t="s">
        <v>1217</v>
      </c>
      <c r="I47" s="6"/>
    </row>
    <row r="48" spans="2:9" s="13" customFormat="1" ht="20.100000000000001" customHeight="1">
      <c r="B48" s="44">
        <v>11</v>
      </c>
      <c r="C48" s="42" t="s">
        <v>1229</v>
      </c>
      <c r="D48" s="44" t="s">
        <v>7</v>
      </c>
      <c r="E48" s="44" t="s">
        <v>253</v>
      </c>
      <c r="F48" s="42" t="s">
        <v>1231</v>
      </c>
      <c r="G48" s="43">
        <v>38</v>
      </c>
      <c r="H48" s="88" t="s">
        <v>1232</v>
      </c>
      <c r="I48" s="6"/>
    </row>
    <row r="49" spans="2:9" s="13" customFormat="1" ht="20.100000000000001" customHeight="1">
      <c r="B49" s="44">
        <v>12</v>
      </c>
      <c r="C49" s="42" t="s">
        <v>1233</v>
      </c>
      <c r="D49" s="44" t="s">
        <v>7</v>
      </c>
      <c r="E49" s="44" t="s">
        <v>253</v>
      </c>
      <c r="F49" s="42" t="s">
        <v>1234</v>
      </c>
      <c r="G49" s="43">
        <v>15</v>
      </c>
      <c r="H49" s="88" t="s">
        <v>1235</v>
      </c>
      <c r="I49" s="6"/>
    </row>
    <row r="50" spans="2:9" s="13" customFormat="1" ht="20.100000000000001" customHeight="1">
      <c r="B50" s="44">
        <v>13</v>
      </c>
      <c r="C50" s="42" t="s">
        <v>1236</v>
      </c>
      <c r="D50" s="44" t="s">
        <v>7</v>
      </c>
      <c r="E50" s="44" t="s">
        <v>30</v>
      </c>
      <c r="F50" s="42" t="s">
        <v>665</v>
      </c>
      <c r="G50" s="43">
        <v>25</v>
      </c>
      <c r="H50" s="88" t="s">
        <v>1238</v>
      </c>
      <c r="I50" s="6"/>
    </row>
    <row r="51" spans="2:9" s="13" customFormat="1" ht="20.100000000000001" customHeight="1">
      <c r="B51" s="44">
        <v>14</v>
      </c>
      <c r="C51" s="42" t="s">
        <v>1239</v>
      </c>
      <c r="D51" s="44" t="s">
        <v>7</v>
      </c>
      <c r="E51" s="44" t="s">
        <v>30</v>
      </c>
      <c r="F51" s="42" t="s">
        <v>1241</v>
      </c>
      <c r="G51" s="43">
        <v>58</v>
      </c>
      <c r="H51" s="88" t="s">
        <v>1242</v>
      </c>
      <c r="I51" s="76"/>
    </row>
    <row r="52" spans="2:9" s="13" customFormat="1" ht="20.100000000000001" customHeight="1">
      <c r="B52" s="44">
        <v>15</v>
      </c>
      <c r="C52" s="42" t="s">
        <v>1243</v>
      </c>
      <c r="D52" s="44" t="s">
        <v>7</v>
      </c>
      <c r="E52" s="44" t="s">
        <v>30</v>
      </c>
      <c r="F52" s="42" t="s">
        <v>1244</v>
      </c>
      <c r="G52" s="43">
        <v>9</v>
      </c>
      <c r="H52" s="88" t="s">
        <v>1245</v>
      </c>
      <c r="I52" s="6"/>
    </row>
    <row r="53" spans="2:9" s="13" customFormat="1" ht="20.100000000000001" customHeight="1">
      <c r="B53" s="44">
        <v>16</v>
      </c>
      <c r="C53" s="42" t="s">
        <v>1247</v>
      </c>
      <c r="D53" s="44" t="s">
        <v>7</v>
      </c>
      <c r="E53" s="44" t="s">
        <v>30</v>
      </c>
      <c r="F53" s="42" t="s">
        <v>1248</v>
      </c>
      <c r="G53" s="43">
        <v>35</v>
      </c>
      <c r="H53" s="88" t="s">
        <v>1249</v>
      </c>
      <c r="I53" s="6"/>
    </row>
    <row r="54" spans="2:9" s="13" customFormat="1" ht="20.100000000000001" customHeight="1">
      <c r="B54" s="44">
        <v>17</v>
      </c>
      <c r="C54" s="42" t="s">
        <v>1250</v>
      </c>
      <c r="D54" s="44" t="s">
        <v>7</v>
      </c>
      <c r="E54" s="44" t="s">
        <v>271</v>
      </c>
      <c r="F54" s="42" t="s">
        <v>1252</v>
      </c>
      <c r="G54" s="43">
        <v>146</v>
      </c>
      <c r="H54" s="88" t="s">
        <v>1253</v>
      </c>
      <c r="I54" s="6"/>
    </row>
    <row r="55" spans="2:9" s="13" customFormat="1" ht="20.100000000000001" customHeight="1">
      <c r="B55" s="44">
        <v>18</v>
      </c>
      <c r="C55" s="42" t="s">
        <v>1255</v>
      </c>
      <c r="D55" s="44" t="s">
        <v>7</v>
      </c>
      <c r="E55" s="44" t="s">
        <v>271</v>
      </c>
      <c r="F55" s="42" t="s">
        <v>1256</v>
      </c>
      <c r="G55" s="43">
        <v>3</v>
      </c>
      <c r="H55" s="88" t="s">
        <v>1257</v>
      </c>
      <c r="I55" s="6"/>
    </row>
    <row r="56" spans="2:9" s="13" customFormat="1" ht="20.100000000000001" customHeight="1">
      <c r="B56" s="44">
        <v>19</v>
      </c>
      <c r="C56" s="42" t="s">
        <v>1258</v>
      </c>
      <c r="D56" s="44" t="s">
        <v>7</v>
      </c>
      <c r="E56" s="44" t="s">
        <v>272</v>
      </c>
      <c r="F56" s="42" t="s">
        <v>1260</v>
      </c>
      <c r="G56" s="43">
        <v>23</v>
      </c>
      <c r="H56" s="88" t="s">
        <v>1261</v>
      </c>
      <c r="I56" s="6"/>
    </row>
    <row r="57" spans="2:9" s="13" customFormat="1" ht="20.100000000000001" customHeight="1">
      <c r="B57" s="44">
        <v>20</v>
      </c>
      <c r="C57" s="42" t="s">
        <v>1262</v>
      </c>
      <c r="D57" s="44" t="s">
        <v>7</v>
      </c>
      <c r="E57" s="44" t="s">
        <v>272</v>
      </c>
      <c r="F57" s="42" t="s">
        <v>1264</v>
      </c>
      <c r="G57" s="43">
        <v>16</v>
      </c>
      <c r="H57" s="88" t="s">
        <v>1265</v>
      </c>
      <c r="I57" s="6"/>
    </row>
    <row r="58" spans="2:9" s="13" customFormat="1" ht="20.100000000000001" customHeight="1">
      <c r="B58" s="44">
        <v>21</v>
      </c>
      <c r="C58" s="42" t="s">
        <v>1266</v>
      </c>
      <c r="D58" s="44" t="s">
        <v>7</v>
      </c>
      <c r="E58" s="44" t="s">
        <v>272</v>
      </c>
      <c r="F58" s="42" t="s">
        <v>1267</v>
      </c>
      <c r="G58" s="43">
        <v>7</v>
      </c>
      <c r="H58" s="88" t="s">
        <v>1268</v>
      </c>
      <c r="I58" s="6"/>
    </row>
    <row r="59" spans="2:9" s="13" customFormat="1" ht="20.100000000000001" customHeight="1">
      <c r="B59" s="44">
        <v>22</v>
      </c>
      <c r="C59" s="42" t="s">
        <v>1269</v>
      </c>
      <c r="D59" s="44" t="s">
        <v>7</v>
      </c>
      <c r="E59" s="44" t="s">
        <v>282</v>
      </c>
      <c r="F59" s="42" t="s">
        <v>1271</v>
      </c>
      <c r="G59" s="43">
        <v>19</v>
      </c>
      <c r="H59" s="88" t="s">
        <v>1272</v>
      </c>
      <c r="I59" s="6"/>
    </row>
    <row r="60" spans="2:9" s="13" customFormat="1" ht="20.100000000000001" customHeight="1">
      <c r="B60" s="44">
        <v>23</v>
      </c>
      <c r="C60" s="42" t="s">
        <v>1273</v>
      </c>
      <c r="D60" s="44" t="s">
        <v>7</v>
      </c>
      <c r="E60" s="44" t="s">
        <v>282</v>
      </c>
      <c r="F60" s="42" t="s">
        <v>1275</v>
      </c>
      <c r="G60" s="43">
        <v>144</v>
      </c>
      <c r="H60" s="88" t="s">
        <v>1276</v>
      </c>
      <c r="I60" s="6"/>
    </row>
    <row r="61" spans="2:9" s="13" customFormat="1" ht="20.100000000000001" customHeight="1">
      <c r="B61" s="44">
        <v>24</v>
      </c>
      <c r="C61" s="42" t="s">
        <v>1278</v>
      </c>
      <c r="D61" s="44" t="s">
        <v>7</v>
      </c>
      <c r="E61" s="44" t="s">
        <v>282</v>
      </c>
      <c r="F61" s="42" t="s">
        <v>1279</v>
      </c>
      <c r="G61" s="43">
        <v>24</v>
      </c>
      <c r="H61" s="88" t="s">
        <v>1280</v>
      </c>
      <c r="I61" s="6"/>
    </row>
    <row r="62" spans="2:9" s="13" customFormat="1" ht="20.100000000000001" customHeight="1">
      <c r="B62" s="44">
        <v>25</v>
      </c>
      <c r="C62" s="42" t="s">
        <v>1281</v>
      </c>
      <c r="D62" s="44" t="s">
        <v>7</v>
      </c>
      <c r="E62" s="44" t="s">
        <v>620</v>
      </c>
      <c r="F62" s="42" t="s">
        <v>1283</v>
      </c>
      <c r="G62" s="43">
        <v>69</v>
      </c>
      <c r="H62" s="88" t="s">
        <v>1284</v>
      </c>
      <c r="I62" s="6"/>
    </row>
    <row r="63" spans="2:9" s="13" customFormat="1" ht="20.100000000000001" customHeight="1">
      <c r="B63" s="44">
        <v>26</v>
      </c>
      <c r="C63" s="42" t="s">
        <v>1285</v>
      </c>
      <c r="D63" s="44" t="s">
        <v>7</v>
      </c>
      <c r="E63" s="44" t="s">
        <v>620</v>
      </c>
      <c r="F63" s="42" t="s">
        <v>1287</v>
      </c>
      <c r="G63" s="43">
        <v>105</v>
      </c>
      <c r="H63" s="88" t="s">
        <v>1288</v>
      </c>
      <c r="I63" s="44" t="s">
        <v>1289</v>
      </c>
    </row>
    <row r="64" spans="2:9" s="13" customFormat="1" ht="20.100000000000001" customHeight="1">
      <c r="B64" s="44">
        <v>27</v>
      </c>
      <c r="C64" s="42" t="s">
        <v>1290</v>
      </c>
      <c r="D64" s="44" t="s">
        <v>7</v>
      </c>
      <c r="E64" s="44" t="s">
        <v>620</v>
      </c>
      <c r="F64" s="42" t="s">
        <v>1291</v>
      </c>
      <c r="G64" s="43">
        <v>25</v>
      </c>
      <c r="H64" s="88" t="s">
        <v>1292</v>
      </c>
      <c r="I64" s="6"/>
    </row>
    <row r="65" spans="2:9" s="13" customFormat="1" ht="20.100000000000001" customHeight="1">
      <c r="B65" s="44">
        <v>28</v>
      </c>
      <c r="C65" s="42" t="s">
        <v>1293</v>
      </c>
      <c r="D65" s="44" t="s">
        <v>7</v>
      </c>
      <c r="E65" s="44" t="s">
        <v>620</v>
      </c>
      <c r="F65" s="42" t="s">
        <v>1294</v>
      </c>
      <c r="G65" s="43">
        <v>80</v>
      </c>
      <c r="H65" s="88" t="s">
        <v>1295</v>
      </c>
      <c r="I65" s="6"/>
    </row>
    <row r="66" spans="2:9" s="13" customFormat="1" ht="20.100000000000001" customHeight="1">
      <c r="B66" s="44">
        <v>29</v>
      </c>
      <c r="C66" s="42" t="s">
        <v>1296</v>
      </c>
      <c r="D66" s="44" t="s">
        <v>7</v>
      </c>
      <c r="E66" s="44" t="s">
        <v>620</v>
      </c>
      <c r="F66" s="42" t="s">
        <v>1283</v>
      </c>
      <c r="G66" s="43">
        <v>146</v>
      </c>
      <c r="H66" s="88" t="s">
        <v>1297</v>
      </c>
      <c r="I66" s="6"/>
    </row>
    <row r="67" spans="2:9" s="13" customFormat="1" ht="20.100000000000001" customHeight="1">
      <c r="B67" s="44">
        <v>30</v>
      </c>
      <c r="C67" s="42" t="s">
        <v>1298</v>
      </c>
      <c r="D67" s="44" t="s">
        <v>7</v>
      </c>
      <c r="E67" s="44" t="s">
        <v>620</v>
      </c>
      <c r="F67" s="42" t="s">
        <v>1299</v>
      </c>
      <c r="G67" s="43">
        <v>34</v>
      </c>
      <c r="H67" s="88" t="s">
        <v>1300</v>
      </c>
      <c r="I67" s="6"/>
    </row>
    <row r="68" spans="2:9" s="13" customFormat="1" ht="20.100000000000001" customHeight="1">
      <c r="B68" s="44">
        <v>31</v>
      </c>
      <c r="C68" s="42" t="s">
        <v>1301</v>
      </c>
      <c r="D68" s="44" t="s">
        <v>7</v>
      </c>
      <c r="E68" s="44" t="s">
        <v>620</v>
      </c>
      <c r="F68" s="42" t="s">
        <v>542</v>
      </c>
      <c r="G68" s="43">
        <v>24</v>
      </c>
      <c r="H68" s="88" t="s">
        <v>1302</v>
      </c>
      <c r="I68" s="6"/>
    </row>
    <row r="69" spans="2:9" s="13" customFormat="1" ht="20.100000000000001" customHeight="1">
      <c r="B69" s="21"/>
      <c r="C69" s="22"/>
      <c r="D69" s="12"/>
      <c r="E69" s="12"/>
      <c r="G69" s="15"/>
    </row>
    <row r="70" spans="2:9" s="13" customFormat="1" ht="20.100000000000001" customHeight="1">
      <c r="B70" s="21"/>
      <c r="C70" s="22"/>
      <c r="D70" s="12"/>
      <c r="E70" s="12"/>
      <c r="G70" s="15"/>
    </row>
    <row r="71" spans="2:9" s="13" customFormat="1" ht="20.100000000000001" customHeight="1">
      <c r="B71" s="21"/>
      <c r="C71" s="22"/>
      <c r="D71" s="12"/>
      <c r="E71" s="12"/>
      <c r="G71" s="15"/>
    </row>
    <row r="72" spans="2:9" s="13" customFormat="1" ht="20.100000000000001" customHeight="1">
      <c r="B72" s="21"/>
      <c r="C72" s="22"/>
      <c r="D72" s="12"/>
      <c r="E72" s="12"/>
      <c r="G72" s="15"/>
    </row>
    <row r="73" spans="2:9" s="13" customFormat="1" ht="20.100000000000001" customHeight="1">
      <c r="B73" s="21"/>
      <c r="C73" s="22"/>
      <c r="D73" s="12"/>
      <c r="E73" s="12"/>
      <c r="G73" s="15"/>
    </row>
    <row r="74" spans="2:9" s="13" customFormat="1" ht="20.100000000000001" customHeight="1">
      <c r="B74" s="21"/>
      <c r="C74" s="22"/>
      <c r="D74" s="12"/>
      <c r="E74" s="12"/>
      <c r="G74" s="15"/>
    </row>
    <row r="75" spans="2:9" s="13" customFormat="1" ht="20.100000000000001" customHeight="1">
      <c r="B75" s="21"/>
      <c r="C75" s="22"/>
      <c r="D75" s="12"/>
      <c r="E75" s="12"/>
      <c r="G75" s="15"/>
    </row>
    <row r="76" spans="2:9" s="13" customFormat="1" ht="20.100000000000001" customHeight="1">
      <c r="B76" s="21"/>
      <c r="C76" s="22"/>
      <c r="D76" s="12"/>
      <c r="E76" s="12"/>
      <c r="G76" s="15"/>
    </row>
    <row r="77" spans="2:9" s="13" customFormat="1" ht="20.100000000000001" customHeight="1">
      <c r="B77" s="21"/>
      <c r="C77" s="22"/>
      <c r="D77" s="12"/>
      <c r="E77" s="12"/>
      <c r="G77" s="15"/>
    </row>
    <row r="78" spans="2:9" s="13" customFormat="1" ht="20.100000000000001" customHeight="1">
      <c r="B78" s="21"/>
      <c r="C78" s="22"/>
      <c r="D78" s="12"/>
      <c r="E78" s="12"/>
      <c r="G78" s="15"/>
    </row>
    <row r="79" spans="2:9" s="13" customFormat="1" ht="20.100000000000001" customHeight="1">
      <c r="B79" s="21"/>
      <c r="C79" s="22"/>
      <c r="D79" s="12"/>
      <c r="E79" s="12"/>
      <c r="G79" s="15"/>
    </row>
    <row r="80" spans="2:9" s="13" customFormat="1" ht="20.100000000000001" customHeight="1">
      <c r="B80" s="21"/>
      <c r="C80" s="22"/>
      <c r="D80" s="12"/>
      <c r="E80" s="12"/>
      <c r="G80" s="15"/>
    </row>
    <row r="81" spans="2:7" s="13" customFormat="1" ht="20.100000000000001" customHeight="1">
      <c r="B81" s="21"/>
      <c r="C81" s="22"/>
      <c r="D81" s="12"/>
      <c r="E81" s="12"/>
      <c r="G81" s="15"/>
    </row>
    <row r="82" spans="2:7" s="13" customFormat="1" ht="20.100000000000001" customHeight="1">
      <c r="B82" s="21"/>
      <c r="C82" s="22"/>
      <c r="D82" s="12"/>
      <c r="E82" s="12"/>
      <c r="G82" s="15"/>
    </row>
    <row r="83" spans="2:7" s="13" customFormat="1" ht="20.100000000000001" customHeight="1">
      <c r="B83" s="21"/>
      <c r="C83" s="22"/>
      <c r="D83" s="12"/>
      <c r="E83" s="12"/>
      <c r="G83" s="15"/>
    </row>
    <row r="84" spans="2:7" s="13" customFormat="1" ht="20.100000000000001" customHeight="1">
      <c r="B84" s="21"/>
      <c r="C84" s="22"/>
      <c r="D84" s="12"/>
      <c r="E84" s="12"/>
      <c r="G84" s="15"/>
    </row>
    <row r="85" spans="2:7" s="13" customFormat="1" ht="20.100000000000001" customHeight="1">
      <c r="B85" s="21"/>
      <c r="C85" s="22"/>
      <c r="D85" s="12"/>
      <c r="E85" s="12"/>
      <c r="G85" s="15"/>
    </row>
    <row r="86" spans="2:7" s="13" customFormat="1" ht="20.100000000000001" customHeight="1">
      <c r="B86" s="21"/>
      <c r="C86" s="22"/>
      <c r="D86" s="12"/>
      <c r="E86" s="12"/>
      <c r="G86" s="15"/>
    </row>
    <row r="87" spans="2:7" s="13" customFormat="1" ht="20.100000000000001" customHeight="1">
      <c r="B87" s="21"/>
      <c r="C87" s="22"/>
      <c r="D87" s="12"/>
      <c r="E87" s="12"/>
      <c r="G87" s="15"/>
    </row>
    <row r="88" spans="2:7" s="13" customFormat="1" ht="20.100000000000001" customHeight="1">
      <c r="B88" s="21"/>
      <c r="C88" s="22"/>
      <c r="D88" s="12"/>
      <c r="E88" s="12"/>
      <c r="G88" s="15"/>
    </row>
    <row r="89" spans="2:7" s="13" customFormat="1" ht="20.100000000000001" customHeight="1">
      <c r="B89" s="21"/>
      <c r="C89" s="22"/>
      <c r="D89" s="12"/>
      <c r="E89" s="12"/>
      <c r="G89" s="15"/>
    </row>
    <row r="90" spans="2:7" s="13" customFormat="1" ht="20.100000000000001" customHeight="1">
      <c r="B90" s="21"/>
      <c r="C90" s="22"/>
      <c r="D90" s="12"/>
      <c r="E90" s="12"/>
      <c r="G90" s="15"/>
    </row>
    <row r="91" spans="2:7" s="13" customFormat="1" ht="20.100000000000001" customHeight="1">
      <c r="B91" s="21"/>
      <c r="C91" s="22"/>
      <c r="D91" s="12"/>
      <c r="E91" s="12"/>
      <c r="G91" s="15"/>
    </row>
    <row r="92" spans="2:7" s="13" customFormat="1" ht="20.100000000000001" customHeight="1">
      <c r="B92" s="21"/>
      <c r="C92" s="22"/>
      <c r="D92" s="12"/>
      <c r="E92" s="12"/>
      <c r="G92" s="15"/>
    </row>
    <row r="93" spans="2:7" s="13" customFormat="1" ht="20.100000000000001" customHeight="1">
      <c r="B93" s="21"/>
      <c r="C93" s="22"/>
      <c r="D93" s="12"/>
      <c r="E93" s="12"/>
      <c r="G93" s="15"/>
    </row>
    <row r="94" spans="2:7" s="13" customFormat="1" ht="20.100000000000001" customHeight="1">
      <c r="B94" s="21"/>
      <c r="C94" s="22"/>
      <c r="D94" s="12"/>
      <c r="E94" s="12"/>
      <c r="G94" s="15"/>
    </row>
    <row r="95" spans="2:7" s="13" customFormat="1" ht="20.100000000000001" customHeight="1">
      <c r="B95" s="21"/>
      <c r="C95" s="22"/>
      <c r="D95" s="12"/>
      <c r="E95" s="12"/>
      <c r="G95" s="15"/>
    </row>
    <row r="96" spans="2:7" s="13" customFormat="1" ht="20.100000000000001" customHeight="1">
      <c r="B96" s="21"/>
      <c r="C96" s="22"/>
      <c r="D96" s="12"/>
      <c r="E96" s="12"/>
      <c r="G96" s="15"/>
    </row>
    <row r="97" spans="2:7" s="13" customFormat="1" ht="20.100000000000001" customHeight="1">
      <c r="B97" s="21"/>
      <c r="C97" s="22"/>
      <c r="D97" s="12"/>
      <c r="E97" s="12"/>
      <c r="G97" s="15"/>
    </row>
    <row r="98" spans="2:7" s="13" customFormat="1" ht="20.100000000000001" customHeight="1">
      <c r="B98" s="21"/>
      <c r="C98" s="22"/>
      <c r="D98" s="12"/>
      <c r="E98" s="12"/>
      <c r="G98" s="15"/>
    </row>
    <row r="99" spans="2:7" s="13" customFormat="1" ht="20.100000000000001" customHeight="1">
      <c r="B99" s="21"/>
      <c r="C99" s="22"/>
      <c r="D99" s="12"/>
      <c r="E99" s="12"/>
      <c r="G99" s="15"/>
    </row>
    <row r="100" spans="2:7" s="13" customFormat="1" ht="20.100000000000001" customHeight="1">
      <c r="B100" s="21"/>
      <c r="C100" s="22"/>
      <c r="D100" s="12"/>
      <c r="E100" s="12"/>
      <c r="G100" s="15"/>
    </row>
    <row r="101" spans="2:7" s="13" customFormat="1" ht="20.100000000000001" customHeight="1">
      <c r="B101" s="21"/>
      <c r="C101" s="22"/>
      <c r="D101" s="12"/>
      <c r="E101" s="12"/>
      <c r="G101" s="15"/>
    </row>
    <row r="102" spans="2:7" s="13" customFormat="1" ht="20.100000000000001" customHeight="1">
      <c r="B102" s="21"/>
      <c r="C102" s="22"/>
      <c r="D102" s="12"/>
      <c r="E102" s="12"/>
      <c r="G102" s="15"/>
    </row>
    <row r="103" spans="2:7" s="13" customFormat="1" ht="20.100000000000001" customHeight="1">
      <c r="B103" s="21"/>
      <c r="C103" s="22"/>
      <c r="D103" s="12"/>
      <c r="E103" s="12"/>
      <c r="G103" s="15"/>
    </row>
    <row r="104" spans="2:7" s="13" customFormat="1" ht="20.100000000000001" customHeight="1">
      <c r="B104" s="21"/>
      <c r="C104" s="22"/>
      <c r="D104" s="12"/>
      <c r="E104" s="12"/>
      <c r="G104" s="15"/>
    </row>
    <row r="105" spans="2:7" s="13" customFormat="1" ht="20.100000000000001" customHeight="1">
      <c r="B105" s="21"/>
      <c r="C105" s="22"/>
      <c r="D105" s="12"/>
      <c r="E105" s="12"/>
      <c r="G105" s="15"/>
    </row>
    <row r="106" spans="2:7" s="13" customFormat="1" ht="20.100000000000001" customHeight="1">
      <c r="B106" s="21"/>
      <c r="C106" s="22"/>
      <c r="D106" s="12"/>
      <c r="E106" s="12"/>
      <c r="G106" s="15"/>
    </row>
    <row r="107" spans="2:7" s="13" customFormat="1" ht="20.100000000000001" customHeight="1">
      <c r="B107" s="21"/>
      <c r="C107" s="22"/>
      <c r="D107" s="12"/>
      <c r="E107" s="12"/>
      <c r="G107" s="15"/>
    </row>
    <row r="108" spans="2:7" s="13" customFormat="1" ht="20.100000000000001" customHeight="1">
      <c r="B108" s="21"/>
      <c r="C108" s="22"/>
      <c r="D108" s="12"/>
      <c r="E108" s="12"/>
      <c r="G108" s="15"/>
    </row>
    <row r="109" spans="2:7" s="13" customFormat="1" ht="20.100000000000001" customHeight="1">
      <c r="B109" s="21"/>
      <c r="C109" s="22"/>
      <c r="D109" s="12"/>
      <c r="E109" s="12"/>
      <c r="G109" s="15"/>
    </row>
    <row r="110" spans="2:7" s="13" customFormat="1" ht="20.100000000000001" customHeight="1">
      <c r="B110" s="21"/>
      <c r="C110" s="22"/>
      <c r="D110" s="12"/>
      <c r="E110" s="12"/>
      <c r="G110" s="15"/>
    </row>
    <row r="111" spans="2:7" s="13" customFormat="1" ht="20.100000000000001" customHeight="1">
      <c r="B111" s="21"/>
      <c r="C111" s="22"/>
      <c r="D111" s="12"/>
      <c r="E111" s="12"/>
      <c r="G111" s="15"/>
    </row>
    <row r="112" spans="2:7" s="13" customFormat="1" ht="20.100000000000001" customHeight="1">
      <c r="B112" s="21"/>
      <c r="C112" s="22"/>
      <c r="D112" s="12"/>
      <c r="E112" s="12"/>
      <c r="G112" s="15"/>
    </row>
    <row r="113" spans="2:7" s="13" customFormat="1" ht="20.100000000000001" customHeight="1">
      <c r="B113" s="21"/>
      <c r="C113" s="22"/>
      <c r="D113" s="12"/>
      <c r="E113" s="12"/>
      <c r="G113" s="15"/>
    </row>
    <row r="114" spans="2:7" s="13" customFormat="1" ht="20.100000000000001" customHeight="1">
      <c r="B114" s="21"/>
      <c r="C114" s="22"/>
      <c r="D114" s="12"/>
      <c r="E114" s="12"/>
      <c r="G114" s="15"/>
    </row>
    <row r="115" spans="2:7" s="13" customFormat="1" ht="20.100000000000001" customHeight="1">
      <c r="B115" s="21"/>
      <c r="C115" s="22"/>
      <c r="D115" s="12"/>
      <c r="E115" s="12"/>
      <c r="G115" s="15"/>
    </row>
    <row r="116" spans="2:7" s="13" customFormat="1" ht="20.100000000000001" customHeight="1">
      <c r="B116" s="21"/>
      <c r="C116" s="22"/>
      <c r="D116" s="12"/>
      <c r="E116" s="12"/>
      <c r="G116" s="15"/>
    </row>
    <row r="117" spans="2:7" s="13" customFormat="1" ht="20.100000000000001" customHeight="1">
      <c r="B117" s="21"/>
      <c r="C117" s="22"/>
      <c r="D117" s="12"/>
      <c r="E117" s="12"/>
      <c r="G117" s="15"/>
    </row>
    <row r="118" spans="2:7" s="13" customFormat="1" ht="20.100000000000001" customHeight="1">
      <c r="B118" s="21"/>
      <c r="C118" s="22"/>
      <c r="D118" s="12"/>
      <c r="E118" s="12"/>
      <c r="G118" s="15"/>
    </row>
    <row r="119" spans="2:7" s="13" customFormat="1" ht="20.100000000000001" customHeight="1">
      <c r="B119" s="21"/>
      <c r="C119" s="22"/>
      <c r="D119" s="12"/>
      <c r="E119" s="12"/>
      <c r="G119" s="15"/>
    </row>
    <row r="120" spans="2:7" s="13" customFormat="1" ht="20.100000000000001" customHeight="1">
      <c r="B120" s="21"/>
      <c r="C120" s="22"/>
      <c r="D120" s="12"/>
      <c r="E120" s="12"/>
      <c r="G120" s="15"/>
    </row>
    <row r="121" spans="2:7" s="13" customFormat="1" ht="20.100000000000001" customHeight="1">
      <c r="B121" s="21"/>
      <c r="C121" s="22"/>
      <c r="D121" s="12"/>
      <c r="E121" s="12"/>
      <c r="G121" s="15"/>
    </row>
    <row r="122" spans="2:7" s="13" customFormat="1" ht="20.100000000000001" customHeight="1">
      <c r="B122" s="21"/>
      <c r="C122" s="22"/>
      <c r="D122" s="12"/>
      <c r="E122" s="12"/>
      <c r="G122" s="15"/>
    </row>
    <row r="123" spans="2:7" s="13" customFormat="1" ht="20.100000000000001" customHeight="1">
      <c r="B123" s="21"/>
      <c r="C123" s="22"/>
      <c r="D123" s="12"/>
      <c r="E123" s="12"/>
      <c r="G123" s="15"/>
    </row>
    <row r="124" spans="2:7" s="13" customFormat="1" ht="20.100000000000001" customHeight="1">
      <c r="B124" s="21"/>
      <c r="C124" s="22"/>
      <c r="D124" s="12"/>
      <c r="E124" s="12"/>
      <c r="G124" s="15"/>
    </row>
    <row r="125" spans="2:7" s="13" customFormat="1" ht="20.100000000000001" customHeight="1">
      <c r="B125" s="21"/>
      <c r="C125" s="22"/>
      <c r="D125" s="12"/>
      <c r="E125" s="12"/>
      <c r="G125" s="15"/>
    </row>
    <row r="126" spans="2:7" s="13" customFormat="1" ht="20.100000000000001" customHeight="1">
      <c r="B126" s="21"/>
      <c r="C126" s="22"/>
      <c r="D126" s="12"/>
      <c r="E126" s="12"/>
      <c r="G126" s="15"/>
    </row>
    <row r="127" spans="2:7" s="13" customFormat="1" ht="20.100000000000001" customHeight="1">
      <c r="B127" s="21"/>
      <c r="C127" s="22"/>
      <c r="D127" s="12"/>
      <c r="E127" s="12"/>
      <c r="G127" s="15"/>
    </row>
    <row r="128" spans="2:7" s="13" customFormat="1" ht="20.100000000000001" customHeight="1">
      <c r="B128" s="21"/>
      <c r="C128" s="22"/>
      <c r="D128" s="12"/>
      <c r="E128" s="12"/>
      <c r="G128" s="15"/>
    </row>
    <row r="129" spans="2:7" s="13" customFormat="1" ht="20.100000000000001" customHeight="1">
      <c r="B129" s="21"/>
      <c r="C129" s="22"/>
      <c r="D129" s="12"/>
      <c r="E129" s="12"/>
      <c r="G129" s="15"/>
    </row>
    <row r="130" spans="2:7" s="13" customFormat="1" ht="20.100000000000001" customHeight="1">
      <c r="B130" s="21"/>
      <c r="C130" s="22"/>
      <c r="D130" s="12"/>
      <c r="E130" s="12"/>
      <c r="G130" s="15"/>
    </row>
    <row r="131" spans="2:7" s="13" customFormat="1" ht="20.100000000000001" customHeight="1">
      <c r="B131" s="21"/>
      <c r="C131" s="22"/>
      <c r="D131" s="12"/>
      <c r="E131" s="12"/>
      <c r="G131" s="15"/>
    </row>
    <row r="132" spans="2:7" s="13" customFormat="1" ht="20.100000000000001" customHeight="1">
      <c r="B132" s="21"/>
      <c r="C132" s="22"/>
      <c r="D132" s="12"/>
      <c r="E132" s="12"/>
      <c r="G132" s="15"/>
    </row>
    <row r="133" spans="2:7" s="13" customFormat="1" ht="20.100000000000001" customHeight="1">
      <c r="B133" s="21"/>
      <c r="C133" s="22"/>
      <c r="D133" s="12"/>
      <c r="E133" s="12"/>
      <c r="G133" s="15"/>
    </row>
    <row r="134" spans="2:7" s="13" customFormat="1" ht="20.100000000000001" customHeight="1">
      <c r="B134" s="21"/>
      <c r="C134" s="22"/>
      <c r="D134" s="12"/>
      <c r="E134" s="12"/>
      <c r="G134" s="15"/>
    </row>
    <row r="135" spans="2:7" s="13" customFormat="1" ht="20.100000000000001" customHeight="1">
      <c r="B135" s="21"/>
      <c r="C135" s="22"/>
      <c r="D135" s="12"/>
      <c r="E135" s="12"/>
      <c r="G135" s="15"/>
    </row>
    <row r="136" spans="2:7" s="13" customFormat="1" ht="20.100000000000001" customHeight="1">
      <c r="B136" s="21"/>
      <c r="C136" s="22"/>
      <c r="D136" s="12"/>
      <c r="E136" s="12"/>
      <c r="G136" s="15"/>
    </row>
    <row r="137" spans="2:7" s="13" customFormat="1" ht="20.100000000000001" customHeight="1">
      <c r="B137" s="21"/>
      <c r="C137" s="22"/>
      <c r="D137" s="12"/>
      <c r="E137" s="12"/>
      <c r="G137" s="15"/>
    </row>
    <row r="138" spans="2:7" s="13" customFormat="1" ht="20.100000000000001" customHeight="1">
      <c r="B138" s="21"/>
      <c r="C138" s="22"/>
      <c r="D138" s="12"/>
      <c r="E138" s="12"/>
      <c r="G138" s="15"/>
    </row>
    <row r="139" spans="2:7" s="13" customFormat="1" ht="20.100000000000001" customHeight="1">
      <c r="B139" s="21"/>
      <c r="C139" s="22"/>
      <c r="D139" s="12"/>
      <c r="E139" s="12"/>
      <c r="G139" s="15"/>
    </row>
    <row r="140" spans="2:7" s="13" customFormat="1" ht="20.100000000000001" customHeight="1">
      <c r="B140" s="21"/>
      <c r="C140" s="22"/>
      <c r="D140" s="12"/>
      <c r="E140" s="12"/>
      <c r="G140" s="15"/>
    </row>
    <row r="141" spans="2:7" s="13" customFormat="1" ht="20.100000000000001" customHeight="1">
      <c r="B141" s="21"/>
      <c r="C141" s="22"/>
      <c r="D141" s="12"/>
      <c r="E141" s="12"/>
      <c r="G141" s="15"/>
    </row>
    <row r="142" spans="2:7" s="13" customFormat="1" ht="20.100000000000001" customHeight="1">
      <c r="B142" s="21"/>
      <c r="C142" s="22"/>
      <c r="D142" s="12"/>
      <c r="E142" s="12"/>
      <c r="G142" s="15"/>
    </row>
    <row r="143" spans="2:7" s="13" customFormat="1" ht="20.100000000000001" customHeight="1">
      <c r="B143" s="21"/>
      <c r="C143" s="22"/>
      <c r="D143" s="12"/>
      <c r="E143" s="12"/>
      <c r="G143" s="15"/>
    </row>
    <row r="144" spans="2:7" s="13" customFormat="1" ht="20.100000000000001" customHeight="1">
      <c r="B144" s="21"/>
      <c r="C144" s="22"/>
      <c r="D144" s="12"/>
      <c r="E144" s="12"/>
      <c r="G144" s="15"/>
    </row>
    <row r="145" spans="2:7" s="13" customFormat="1" ht="20.100000000000001" customHeight="1">
      <c r="B145" s="21"/>
      <c r="C145" s="22"/>
      <c r="D145" s="12"/>
      <c r="E145" s="12"/>
      <c r="G145" s="15"/>
    </row>
    <row r="146" spans="2:7" s="13" customFormat="1" ht="20.100000000000001" customHeight="1">
      <c r="B146" s="21"/>
      <c r="C146" s="22"/>
      <c r="D146" s="12"/>
      <c r="E146" s="12"/>
      <c r="G146" s="15"/>
    </row>
    <row r="147" spans="2:7" s="13" customFormat="1" ht="20.100000000000001" customHeight="1">
      <c r="B147" s="21"/>
      <c r="C147" s="22"/>
      <c r="D147" s="12"/>
      <c r="E147" s="12"/>
      <c r="G147" s="15"/>
    </row>
    <row r="148" spans="2:7" s="13" customFormat="1" ht="20.100000000000001" customHeight="1">
      <c r="B148" s="21"/>
      <c r="C148" s="22"/>
      <c r="D148" s="12"/>
      <c r="E148" s="12"/>
      <c r="G148" s="15"/>
    </row>
    <row r="149" spans="2:7" s="13" customFormat="1" ht="20.100000000000001" customHeight="1">
      <c r="B149" s="21"/>
      <c r="C149" s="22"/>
      <c r="D149" s="12"/>
      <c r="E149" s="12"/>
      <c r="G149" s="15"/>
    </row>
    <row r="150" spans="2:7" s="13" customFormat="1" ht="20.100000000000001" customHeight="1">
      <c r="B150" s="21"/>
      <c r="C150" s="22"/>
      <c r="D150" s="12"/>
      <c r="E150" s="12"/>
      <c r="G150" s="15"/>
    </row>
    <row r="151" spans="2:7" s="13" customFormat="1" ht="20.100000000000001" customHeight="1">
      <c r="B151" s="21"/>
      <c r="C151" s="22"/>
      <c r="D151" s="12"/>
      <c r="E151" s="12"/>
      <c r="G151" s="15"/>
    </row>
    <row r="152" spans="2:7" s="13" customFormat="1" ht="20.100000000000001" customHeight="1">
      <c r="B152" s="21"/>
      <c r="C152" s="22"/>
      <c r="D152" s="12"/>
      <c r="E152" s="12"/>
      <c r="G152" s="15"/>
    </row>
    <row r="153" spans="2:7" s="13" customFormat="1" ht="20.100000000000001" customHeight="1">
      <c r="B153" s="21"/>
      <c r="C153" s="22"/>
      <c r="D153" s="12"/>
      <c r="E153" s="12"/>
      <c r="G153" s="15"/>
    </row>
    <row r="154" spans="2:7" s="13" customFormat="1" ht="20.100000000000001" customHeight="1">
      <c r="B154" s="21"/>
      <c r="C154" s="22"/>
      <c r="D154" s="12"/>
      <c r="E154" s="12"/>
      <c r="G154" s="15"/>
    </row>
    <row r="155" spans="2:7" s="13" customFormat="1" ht="20.100000000000001" customHeight="1">
      <c r="B155" s="21"/>
      <c r="C155" s="22"/>
      <c r="D155" s="12"/>
      <c r="E155" s="12"/>
      <c r="G155" s="15"/>
    </row>
    <row r="156" spans="2:7" s="13" customFormat="1" ht="20.100000000000001" customHeight="1">
      <c r="B156" s="21"/>
      <c r="C156" s="22"/>
      <c r="D156" s="12"/>
      <c r="E156" s="12"/>
      <c r="G156" s="15"/>
    </row>
    <row r="157" spans="2:7" s="13" customFormat="1" ht="20.100000000000001" customHeight="1">
      <c r="B157" s="21"/>
      <c r="C157" s="22"/>
      <c r="D157" s="12"/>
      <c r="E157" s="12"/>
      <c r="G157" s="15"/>
    </row>
    <row r="158" spans="2:7" s="13" customFormat="1" ht="20.100000000000001" customHeight="1">
      <c r="B158" s="21"/>
      <c r="C158" s="22"/>
      <c r="D158" s="12"/>
      <c r="E158" s="12"/>
      <c r="G158" s="15"/>
    </row>
    <row r="159" spans="2:7" s="13" customFormat="1" ht="20.100000000000001" customHeight="1">
      <c r="B159" s="21"/>
      <c r="C159" s="22"/>
      <c r="D159" s="12"/>
      <c r="E159" s="12"/>
      <c r="G159" s="15"/>
    </row>
    <row r="160" spans="2:7" s="13" customFormat="1" ht="20.100000000000001" customHeight="1">
      <c r="B160" s="21"/>
      <c r="C160" s="22"/>
      <c r="D160" s="12"/>
      <c r="E160" s="12"/>
      <c r="G160" s="15"/>
    </row>
    <row r="161" spans="2:7" s="13" customFormat="1" ht="20.100000000000001" customHeight="1">
      <c r="B161" s="21"/>
      <c r="C161" s="22"/>
      <c r="D161" s="12"/>
      <c r="E161" s="12"/>
      <c r="G161" s="15"/>
    </row>
    <row r="162" spans="2:7" s="13" customFormat="1" ht="20.100000000000001" customHeight="1">
      <c r="B162" s="21"/>
      <c r="C162" s="22"/>
      <c r="D162" s="12"/>
      <c r="E162" s="12"/>
      <c r="G162" s="15"/>
    </row>
    <row r="163" spans="2:7" s="13" customFormat="1" ht="20.100000000000001" customHeight="1">
      <c r="B163" s="21"/>
      <c r="C163" s="22"/>
      <c r="D163" s="12"/>
      <c r="E163" s="12"/>
      <c r="G163" s="15"/>
    </row>
    <row r="164" spans="2:7" s="13" customFormat="1" ht="20.100000000000001" customHeight="1">
      <c r="B164" s="21"/>
      <c r="C164" s="22"/>
      <c r="D164" s="12"/>
      <c r="E164" s="12"/>
      <c r="G164" s="15"/>
    </row>
    <row r="165" spans="2:7" s="13" customFormat="1" ht="20.100000000000001" customHeight="1">
      <c r="B165" s="21"/>
      <c r="C165" s="22"/>
      <c r="D165" s="12"/>
      <c r="E165" s="12"/>
      <c r="G165" s="15"/>
    </row>
    <row r="166" spans="2:7" s="13" customFormat="1" ht="20.100000000000001" customHeight="1">
      <c r="B166" s="21"/>
      <c r="C166" s="22"/>
      <c r="D166" s="12"/>
      <c r="E166" s="12"/>
      <c r="G166" s="15"/>
    </row>
    <row r="167" spans="2:7" s="13" customFormat="1" ht="20.100000000000001" customHeight="1">
      <c r="B167" s="21"/>
      <c r="C167" s="22"/>
      <c r="D167" s="12"/>
      <c r="E167" s="12"/>
      <c r="G167" s="15"/>
    </row>
    <row r="168" spans="2:7" s="13" customFormat="1" ht="20.100000000000001" customHeight="1">
      <c r="B168" s="21"/>
      <c r="C168" s="22"/>
      <c r="D168" s="12"/>
      <c r="E168" s="12"/>
      <c r="G168" s="15"/>
    </row>
    <row r="169" spans="2:7" s="13" customFormat="1" ht="20.100000000000001" customHeight="1">
      <c r="B169" s="21"/>
      <c r="C169" s="22"/>
      <c r="D169" s="12"/>
      <c r="E169" s="12"/>
      <c r="G169" s="15"/>
    </row>
    <row r="170" spans="2:7" s="13" customFormat="1" ht="20.100000000000001" customHeight="1">
      <c r="B170" s="21"/>
      <c r="C170" s="22"/>
      <c r="D170" s="12"/>
      <c r="E170" s="12"/>
      <c r="G170" s="15"/>
    </row>
    <row r="171" spans="2:7" s="13" customFormat="1" ht="20.100000000000001" customHeight="1">
      <c r="B171" s="21"/>
      <c r="C171" s="22"/>
      <c r="D171" s="12"/>
      <c r="E171" s="12"/>
      <c r="G171" s="15"/>
    </row>
    <row r="172" spans="2:7" s="13" customFormat="1" ht="20.100000000000001" customHeight="1">
      <c r="B172" s="21"/>
      <c r="C172" s="22"/>
      <c r="D172" s="12"/>
      <c r="E172" s="12"/>
      <c r="G172" s="15"/>
    </row>
    <row r="173" spans="2:7" s="13" customFormat="1" ht="20.100000000000001" customHeight="1">
      <c r="B173" s="21"/>
      <c r="C173" s="22"/>
      <c r="D173" s="12"/>
      <c r="E173" s="12"/>
      <c r="G173" s="15"/>
    </row>
    <row r="174" spans="2:7" s="13" customFormat="1" ht="20.100000000000001" customHeight="1">
      <c r="B174" s="21"/>
      <c r="C174" s="22"/>
      <c r="D174" s="12"/>
      <c r="E174" s="12"/>
      <c r="G174" s="15"/>
    </row>
    <row r="175" spans="2:7" s="13" customFormat="1" ht="20.100000000000001" customHeight="1">
      <c r="B175" s="21"/>
      <c r="C175" s="22"/>
      <c r="D175" s="12"/>
      <c r="E175" s="12"/>
      <c r="G175" s="15"/>
    </row>
    <row r="176" spans="2:7" s="13" customFormat="1" ht="20.100000000000001" customHeight="1">
      <c r="B176" s="21"/>
      <c r="C176" s="22"/>
      <c r="D176" s="12"/>
      <c r="E176" s="12"/>
      <c r="G176" s="15"/>
    </row>
    <row r="177" spans="2:7" s="13" customFormat="1" ht="20.100000000000001" customHeight="1">
      <c r="B177" s="21"/>
      <c r="C177" s="22"/>
      <c r="D177" s="12"/>
      <c r="E177" s="12"/>
      <c r="G177" s="15"/>
    </row>
    <row r="178" spans="2:7" s="13" customFormat="1" ht="20.100000000000001" customHeight="1">
      <c r="B178" s="21"/>
      <c r="C178" s="22"/>
      <c r="D178" s="12"/>
      <c r="E178" s="12"/>
      <c r="G178" s="15"/>
    </row>
    <row r="179" spans="2:7" s="13" customFormat="1" ht="20.100000000000001" customHeight="1">
      <c r="B179" s="21"/>
      <c r="C179" s="22"/>
      <c r="D179" s="12"/>
      <c r="E179" s="12"/>
      <c r="G179" s="15"/>
    </row>
    <row r="180" spans="2:7" s="13" customFormat="1" ht="20.100000000000001" customHeight="1">
      <c r="B180" s="21"/>
      <c r="C180" s="22"/>
      <c r="D180" s="12"/>
      <c r="E180" s="12"/>
      <c r="G180" s="15"/>
    </row>
    <row r="181" spans="2:7" s="13" customFormat="1" ht="20.100000000000001" customHeight="1">
      <c r="B181" s="21"/>
      <c r="C181" s="22"/>
      <c r="D181" s="12"/>
      <c r="E181" s="12"/>
      <c r="G181" s="15"/>
    </row>
    <row r="182" spans="2:7" s="13" customFormat="1" ht="20.100000000000001" customHeight="1">
      <c r="B182" s="21"/>
      <c r="C182" s="22"/>
      <c r="D182" s="12"/>
      <c r="E182" s="12"/>
      <c r="G182" s="15"/>
    </row>
    <row r="183" spans="2:7" s="13" customFormat="1" ht="20.100000000000001" customHeight="1">
      <c r="B183" s="21"/>
      <c r="C183" s="22"/>
      <c r="D183" s="12"/>
      <c r="E183" s="12"/>
      <c r="G183" s="15"/>
    </row>
    <row r="184" spans="2:7" s="13" customFormat="1" ht="20.100000000000001" customHeight="1">
      <c r="B184" s="21"/>
      <c r="C184" s="22"/>
      <c r="D184" s="12"/>
      <c r="E184" s="12"/>
      <c r="G184" s="15"/>
    </row>
    <row r="185" spans="2:7" s="13" customFormat="1" ht="20.100000000000001" customHeight="1">
      <c r="B185" s="21"/>
      <c r="C185" s="22"/>
      <c r="D185" s="12"/>
      <c r="E185" s="12"/>
      <c r="G185" s="15"/>
    </row>
    <row r="186" spans="2:7" s="13" customFormat="1" ht="20.100000000000001" customHeight="1">
      <c r="B186" s="21"/>
      <c r="C186" s="22"/>
      <c r="D186" s="12"/>
      <c r="E186" s="12"/>
      <c r="G186" s="15"/>
    </row>
    <row r="187" spans="2:7" s="13" customFormat="1" ht="20.100000000000001" customHeight="1">
      <c r="B187" s="21"/>
      <c r="C187" s="22"/>
      <c r="D187" s="12"/>
      <c r="E187" s="12"/>
      <c r="G187" s="15"/>
    </row>
    <row r="188" spans="2:7" s="13" customFormat="1" ht="20.100000000000001" customHeight="1">
      <c r="B188" s="21"/>
      <c r="C188" s="22"/>
      <c r="D188" s="12"/>
      <c r="E188" s="12"/>
      <c r="G188" s="15"/>
    </row>
    <row r="189" spans="2:7" s="13" customFormat="1" ht="20.100000000000001" customHeight="1">
      <c r="B189" s="21"/>
      <c r="C189" s="22"/>
      <c r="D189" s="12"/>
      <c r="E189" s="12"/>
      <c r="G189" s="15"/>
    </row>
    <row r="190" spans="2:7" s="13" customFormat="1" ht="20.100000000000001" customHeight="1">
      <c r="B190" s="21"/>
      <c r="C190" s="22"/>
      <c r="D190" s="12"/>
      <c r="E190" s="12"/>
      <c r="G190" s="15"/>
    </row>
    <row r="191" spans="2:7" s="13" customFormat="1" ht="20.100000000000001" customHeight="1">
      <c r="B191" s="21"/>
      <c r="C191" s="22"/>
      <c r="D191" s="12"/>
      <c r="E191" s="12"/>
      <c r="G191" s="15"/>
    </row>
    <row r="192" spans="2:7" s="13" customFormat="1" ht="20.100000000000001" customHeight="1">
      <c r="B192" s="21"/>
      <c r="C192" s="22"/>
      <c r="D192" s="12"/>
      <c r="E192" s="12"/>
      <c r="G192" s="15"/>
    </row>
    <row r="193" spans="2:7" s="13" customFormat="1" ht="20.100000000000001" customHeight="1">
      <c r="B193" s="21"/>
      <c r="C193" s="22"/>
      <c r="D193" s="12"/>
      <c r="E193" s="12"/>
      <c r="G193" s="15"/>
    </row>
    <row r="194" spans="2:7" s="13" customFormat="1" ht="20.100000000000001" customHeight="1">
      <c r="B194" s="21"/>
      <c r="C194" s="22"/>
      <c r="D194" s="12"/>
      <c r="E194" s="12"/>
      <c r="G194" s="15"/>
    </row>
    <row r="195" spans="2:7" s="13" customFormat="1" ht="20.100000000000001" customHeight="1">
      <c r="B195" s="21"/>
      <c r="C195" s="22"/>
      <c r="D195" s="12"/>
      <c r="E195" s="12"/>
      <c r="G195" s="15"/>
    </row>
    <row r="196" spans="2:7" s="13" customFormat="1" ht="20.100000000000001" customHeight="1">
      <c r="B196" s="21"/>
      <c r="C196" s="22"/>
      <c r="D196" s="12"/>
      <c r="E196" s="12"/>
      <c r="G196" s="15"/>
    </row>
    <row r="197" spans="2:7" s="13" customFormat="1" ht="20.100000000000001" customHeight="1">
      <c r="B197" s="21"/>
      <c r="C197" s="22"/>
      <c r="D197" s="12"/>
      <c r="E197" s="12"/>
      <c r="G197" s="15"/>
    </row>
    <row r="198" spans="2:7" s="13" customFormat="1" ht="20.100000000000001" customHeight="1">
      <c r="B198" s="21"/>
      <c r="C198" s="22"/>
      <c r="D198" s="12"/>
      <c r="E198" s="12"/>
      <c r="G198" s="15"/>
    </row>
    <row r="199" spans="2:7" s="13" customFormat="1" ht="20.100000000000001" customHeight="1">
      <c r="B199" s="21"/>
      <c r="C199" s="22"/>
      <c r="D199" s="12"/>
      <c r="E199" s="12"/>
      <c r="G199" s="15"/>
    </row>
    <row r="200" spans="2:7" s="13" customFormat="1" ht="20.100000000000001" customHeight="1">
      <c r="B200" s="21"/>
      <c r="C200" s="22"/>
      <c r="D200" s="12"/>
      <c r="E200" s="12"/>
      <c r="G200" s="15"/>
    </row>
    <row r="201" spans="2:7" s="13" customFormat="1" ht="20.100000000000001" customHeight="1">
      <c r="B201" s="22"/>
      <c r="C201" s="22"/>
      <c r="D201" s="12"/>
      <c r="E201" s="12"/>
      <c r="G201" s="15"/>
    </row>
    <row r="202" spans="2:7" s="13" customFormat="1" ht="20.100000000000001" customHeight="1">
      <c r="B202" s="22"/>
      <c r="C202" s="22"/>
      <c r="D202" s="12"/>
      <c r="E202" s="12"/>
      <c r="G202" s="15"/>
    </row>
    <row r="203" spans="2:7" s="13" customFormat="1" ht="20.100000000000001" customHeight="1">
      <c r="B203" s="22"/>
      <c r="C203" s="22"/>
      <c r="D203" s="12"/>
      <c r="E203" s="12"/>
      <c r="G203" s="15"/>
    </row>
    <row r="204" spans="2:7" s="13" customFormat="1" ht="20.100000000000001" customHeight="1">
      <c r="B204" s="22"/>
      <c r="C204" s="22"/>
      <c r="D204" s="12"/>
      <c r="E204" s="12"/>
      <c r="G204" s="15"/>
    </row>
    <row r="205" spans="2:7" s="13" customFormat="1" ht="20.100000000000001" customHeight="1">
      <c r="B205" s="22"/>
      <c r="C205" s="22"/>
      <c r="D205" s="12"/>
      <c r="E205" s="12"/>
      <c r="G205" s="15"/>
    </row>
    <row r="206" spans="2:7" s="13" customFormat="1" ht="20.100000000000001" customHeight="1">
      <c r="B206" s="22"/>
      <c r="C206" s="22"/>
      <c r="D206" s="12"/>
      <c r="E206" s="12"/>
      <c r="G206" s="15"/>
    </row>
    <row r="207" spans="2:7" s="13" customFormat="1" ht="20.100000000000001" customHeight="1">
      <c r="B207" s="22"/>
      <c r="C207" s="22"/>
      <c r="D207" s="12"/>
      <c r="E207" s="12"/>
      <c r="G207" s="15"/>
    </row>
    <row r="208" spans="2:7" s="13" customFormat="1" ht="20.100000000000001" customHeight="1">
      <c r="B208" s="22"/>
      <c r="C208" s="22"/>
      <c r="D208" s="12"/>
      <c r="E208" s="12"/>
      <c r="G208" s="15"/>
    </row>
    <row r="209" spans="2:7" s="13" customFormat="1" ht="20.100000000000001" customHeight="1">
      <c r="B209" s="22"/>
      <c r="C209" s="22"/>
      <c r="D209" s="12"/>
      <c r="E209" s="12"/>
      <c r="G209" s="15"/>
    </row>
    <row r="210" spans="2:7" s="13" customFormat="1" ht="20.100000000000001" customHeight="1">
      <c r="B210" s="22"/>
      <c r="C210" s="22"/>
      <c r="D210" s="12"/>
      <c r="E210" s="12"/>
      <c r="G210" s="15"/>
    </row>
    <row r="211" spans="2:7" s="13" customFormat="1" ht="20.100000000000001" customHeight="1">
      <c r="B211" s="22"/>
      <c r="C211" s="22"/>
      <c r="D211" s="12"/>
      <c r="E211" s="12"/>
      <c r="G211" s="15"/>
    </row>
    <row r="212" spans="2:7" s="13" customFormat="1" ht="20.100000000000001" customHeight="1">
      <c r="B212" s="22"/>
      <c r="C212" s="22"/>
      <c r="D212" s="12"/>
      <c r="E212" s="12"/>
      <c r="G212" s="15"/>
    </row>
    <row r="213" spans="2:7" s="13" customFormat="1" ht="20.100000000000001" customHeight="1">
      <c r="B213" s="22"/>
      <c r="C213" s="22"/>
      <c r="D213" s="12"/>
      <c r="E213" s="12"/>
      <c r="G213" s="15"/>
    </row>
    <row r="214" spans="2:7" s="13" customFormat="1" ht="20.100000000000001" customHeight="1">
      <c r="B214" s="22"/>
      <c r="C214" s="22"/>
      <c r="D214" s="12"/>
      <c r="E214" s="12"/>
      <c r="G214" s="15"/>
    </row>
    <row r="215" spans="2:7" s="13" customFormat="1" ht="20.100000000000001" customHeight="1">
      <c r="B215" s="22"/>
      <c r="C215" s="22"/>
      <c r="D215" s="12"/>
      <c r="E215" s="12"/>
      <c r="G215" s="15"/>
    </row>
    <row r="216" spans="2:7" s="13" customFormat="1" ht="20.100000000000001" customHeight="1">
      <c r="B216" s="22"/>
      <c r="C216" s="22"/>
      <c r="D216" s="12"/>
      <c r="E216" s="12"/>
      <c r="G216" s="15"/>
    </row>
    <row r="217" spans="2:7" s="13" customFormat="1" ht="20.100000000000001" customHeight="1">
      <c r="B217" s="22"/>
      <c r="C217" s="22"/>
      <c r="D217" s="12"/>
      <c r="E217" s="12"/>
      <c r="G217" s="15"/>
    </row>
    <row r="218" spans="2:7" s="13" customFormat="1" ht="20.100000000000001" customHeight="1">
      <c r="B218" s="22"/>
      <c r="C218" s="22"/>
      <c r="D218" s="12"/>
      <c r="E218" s="12"/>
      <c r="G218" s="15"/>
    </row>
    <row r="219" spans="2:7" s="13" customFormat="1" ht="20.100000000000001" customHeight="1">
      <c r="B219" s="22"/>
      <c r="C219" s="22"/>
      <c r="D219" s="12"/>
      <c r="E219" s="12"/>
      <c r="G219" s="15"/>
    </row>
    <row r="220" spans="2:7" s="13" customFormat="1" ht="20.100000000000001" customHeight="1">
      <c r="B220" s="22"/>
      <c r="C220" s="22"/>
      <c r="D220" s="12"/>
      <c r="E220" s="12"/>
      <c r="G220" s="15"/>
    </row>
    <row r="221" spans="2:7" s="13" customFormat="1" ht="20.100000000000001" customHeight="1">
      <c r="B221" s="22"/>
      <c r="C221" s="22"/>
      <c r="D221" s="12"/>
      <c r="E221" s="12"/>
      <c r="G221" s="15"/>
    </row>
    <row r="222" spans="2:7" s="13" customFormat="1" ht="20.100000000000001" customHeight="1">
      <c r="B222" s="22"/>
      <c r="C222" s="22"/>
      <c r="D222" s="12"/>
      <c r="E222" s="12"/>
      <c r="G222" s="15"/>
    </row>
    <row r="223" spans="2:7" s="13" customFormat="1" ht="20.100000000000001" customHeight="1">
      <c r="B223" s="22"/>
      <c r="C223" s="22"/>
      <c r="D223" s="12"/>
      <c r="E223" s="12"/>
      <c r="G223" s="15"/>
    </row>
    <row r="224" spans="2:7" s="13" customFormat="1" ht="20.100000000000001" customHeight="1">
      <c r="B224" s="22"/>
      <c r="C224" s="22"/>
      <c r="D224" s="12"/>
      <c r="E224" s="12"/>
      <c r="G224" s="15"/>
    </row>
    <row r="225" spans="2:7" s="13" customFormat="1" ht="20.100000000000001" customHeight="1">
      <c r="B225" s="22"/>
      <c r="C225" s="22"/>
      <c r="D225" s="12"/>
      <c r="E225" s="12"/>
      <c r="G225" s="15"/>
    </row>
    <row r="226" spans="2:7" s="13" customFormat="1" ht="20.100000000000001" customHeight="1">
      <c r="B226" s="22"/>
      <c r="C226" s="22"/>
      <c r="D226" s="12"/>
      <c r="E226" s="12"/>
      <c r="G226" s="15"/>
    </row>
    <row r="227" spans="2:7" s="13" customFormat="1" ht="20.100000000000001" customHeight="1">
      <c r="B227" s="22"/>
      <c r="C227" s="22"/>
      <c r="D227" s="12"/>
      <c r="E227" s="12"/>
      <c r="G227" s="15"/>
    </row>
    <row r="228" spans="2:7" s="13" customFormat="1" ht="20.100000000000001" customHeight="1">
      <c r="B228" s="22"/>
      <c r="C228" s="22"/>
      <c r="D228" s="12"/>
      <c r="E228" s="12"/>
      <c r="G228" s="15"/>
    </row>
    <row r="229" spans="2:7" s="13" customFormat="1" ht="20.100000000000001" customHeight="1">
      <c r="B229" s="22"/>
      <c r="C229" s="22"/>
      <c r="D229" s="12"/>
      <c r="E229" s="12"/>
      <c r="G229" s="15"/>
    </row>
    <row r="230" spans="2:7" s="13" customFormat="1" ht="20.100000000000001" customHeight="1">
      <c r="B230" s="22"/>
      <c r="C230" s="22"/>
      <c r="D230" s="12"/>
      <c r="E230" s="12"/>
      <c r="G230" s="15"/>
    </row>
    <row r="231" spans="2:7" s="13" customFormat="1" ht="20.100000000000001" customHeight="1">
      <c r="B231" s="22"/>
      <c r="C231" s="22"/>
      <c r="D231" s="12"/>
      <c r="E231" s="12"/>
      <c r="G231" s="15"/>
    </row>
    <row r="232" spans="2:7" s="13" customFormat="1" ht="20.100000000000001" customHeight="1">
      <c r="B232" s="22"/>
      <c r="C232" s="22"/>
      <c r="D232" s="12"/>
      <c r="E232" s="12"/>
      <c r="G232" s="15"/>
    </row>
    <row r="233" spans="2:7" s="13" customFormat="1" ht="20.100000000000001" customHeight="1">
      <c r="B233" s="22"/>
      <c r="C233" s="22"/>
      <c r="D233" s="12"/>
      <c r="E233" s="12"/>
      <c r="G233" s="15"/>
    </row>
    <row r="234" spans="2:7" s="13" customFormat="1" ht="20.100000000000001" customHeight="1">
      <c r="B234" s="22"/>
      <c r="C234" s="22"/>
      <c r="D234" s="12"/>
      <c r="E234" s="12"/>
      <c r="G234" s="15"/>
    </row>
    <row r="235" spans="2:7" s="13" customFormat="1" ht="20.100000000000001" customHeight="1">
      <c r="B235" s="22"/>
      <c r="C235" s="22"/>
      <c r="D235" s="12"/>
      <c r="E235" s="12"/>
      <c r="G235" s="15"/>
    </row>
    <row r="236" spans="2:7" s="13" customFormat="1" ht="20.100000000000001" customHeight="1">
      <c r="B236" s="22"/>
      <c r="C236" s="22"/>
      <c r="D236" s="12"/>
      <c r="E236" s="12"/>
      <c r="G236" s="15"/>
    </row>
    <row r="237" spans="2:7" s="13" customFormat="1" ht="20.100000000000001" customHeight="1">
      <c r="B237" s="22"/>
      <c r="C237" s="22"/>
      <c r="D237" s="12"/>
      <c r="E237" s="12"/>
      <c r="G237" s="15"/>
    </row>
    <row r="238" spans="2:7" s="13" customFormat="1" ht="20.100000000000001" customHeight="1">
      <c r="B238" s="22"/>
      <c r="C238" s="22"/>
      <c r="D238" s="12"/>
      <c r="E238" s="12"/>
      <c r="G238" s="15"/>
    </row>
    <row r="239" spans="2:7" s="13" customFormat="1" ht="20.100000000000001" customHeight="1">
      <c r="B239" s="22"/>
      <c r="C239" s="22"/>
      <c r="D239" s="12"/>
      <c r="E239" s="12"/>
      <c r="G239" s="15"/>
    </row>
    <row r="240" spans="2:7" s="13" customFormat="1" ht="20.100000000000001" customHeight="1">
      <c r="B240" s="22"/>
      <c r="C240" s="22"/>
      <c r="D240" s="12"/>
      <c r="E240" s="12"/>
      <c r="G240" s="15"/>
    </row>
    <row r="241" spans="2:10" s="13" customFormat="1" ht="20.100000000000001" customHeight="1">
      <c r="B241" s="22"/>
      <c r="C241" s="22"/>
      <c r="D241" s="12"/>
      <c r="E241" s="12"/>
      <c r="G241" s="15"/>
    </row>
    <row r="242" spans="2:10" s="13" customFormat="1" ht="20.100000000000001" customHeight="1">
      <c r="B242" s="22"/>
      <c r="C242" s="22"/>
      <c r="D242" s="12"/>
      <c r="E242" s="12"/>
      <c r="G242" s="15"/>
    </row>
    <row r="243" spans="2:10" s="13" customFormat="1" ht="20.100000000000001" customHeight="1">
      <c r="B243" s="22"/>
      <c r="C243" s="22"/>
      <c r="D243" s="12"/>
      <c r="E243" s="12"/>
      <c r="G243" s="15"/>
    </row>
    <row r="244" spans="2:10" s="13" customFormat="1" ht="20.100000000000001" customHeight="1">
      <c r="B244" s="22"/>
      <c r="C244" s="22"/>
      <c r="D244" s="12"/>
      <c r="E244" s="12"/>
      <c r="G244" s="15"/>
    </row>
    <row r="245" spans="2:10" s="13" customFormat="1" ht="20.100000000000001" customHeight="1">
      <c r="B245" s="22"/>
      <c r="C245" s="22"/>
      <c r="D245" s="12"/>
      <c r="E245" s="12"/>
      <c r="G245" s="15"/>
    </row>
    <row r="246" spans="2:10" s="13" customFormat="1" ht="20.100000000000001" customHeight="1">
      <c r="B246" s="22"/>
      <c r="C246" s="22"/>
      <c r="D246" s="12"/>
      <c r="E246" s="12"/>
      <c r="G246" s="15"/>
    </row>
    <row r="247" spans="2:10" s="13" customFormat="1" ht="20.100000000000001" customHeight="1">
      <c r="B247" s="22"/>
      <c r="C247" s="22"/>
      <c r="D247" s="12"/>
      <c r="E247" s="12"/>
      <c r="G247" s="15"/>
    </row>
    <row r="248" spans="2:10" s="13" customFormat="1" ht="20.100000000000001" customHeight="1">
      <c r="B248" s="22"/>
      <c r="C248" s="22"/>
      <c r="D248" s="12"/>
      <c r="E248" s="12"/>
      <c r="G248" s="15"/>
    </row>
    <row r="249" spans="2:10" s="13" customFormat="1" ht="20.100000000000001" customHeight="1">
      <c r="B249" s="22"/>
      <c r="C249" s="22"/>
      <c r="D249" s="12"/>
      <c r="E249" s="12"/>
      <c r="G249" s="15"/>
    </row>
    <row r="250" spans="2:10" s="13" customFormat="1" ht="20.100000000000001" customHeight="1">
      <c r="B250" s="22"/>
      <c r="C250" s="22"/>
      <c r="D250" s="12"/>
      <c r="E250" s="12"/>
      <c r="G250" s="15"/>
    </row>
    <row r="251" spans="2:10" s="13" customFormat="1" ht="20.100000000000001" customHeight="1">
      <c r="B251" s="22"/>
      <c r="C251" s="22"/>
      <c r="D251" s="12"/>
      <c r="E251" s="12"/>
      <c r="G251" s="15"/>
    </row>
    <row r="252" spans="2:10" ht="20.100000000000001" customHeight="1">
      <c r="B252" s="23"/>
      <c r="C252" s="23"/>
    </row>
    <row r="253" spans="2:10" s="1" customFormat="1" ht="20.100000000000001" customHeight="1">
      <c r="B253" s="23"/>
      <c r="C253" s="23"/>
      <c r="E253" s="12"/>
      <c r="F253"/>
      <c r="G253" s="14"/>
      <c r="H253"/>
      <c r="I253"/>
      <c r="J253"/>
    </row>
    <row r="254" spans="2:10" s="1" customFormat="1" ht="20.100000000000001" customHeight="1">
      <c r="B254" s="23"/>
      <c r="C254" s="23"/>
      <c r="E254" s="12"/>
      <c r="F254"/>
      <c r="G254" s="14"/>
      <c r="H254"/>
      <c r="I254"/>
      <c r="J254"/>
    </row>
    <row r="255" spans="2:10" s="1" customFormat="1" ht="20.100000000000001" customHeight="1">
      <c r="B255" s="23"/>
      <c r="C255" s="23"/>
      <c r="E255" s="12"/>
      <c r="F255"/>
      <c r="G255" s="14"/>
      <c r="H255"/>
      <c r="I255"/>
      <c r="J255"/>
    </row>
    <row r="256" spans="2:10" s="1" customFormat="1" ht="20.100000000000001" customHeight="1">
      <c r="B256" s="23"/>
      <c r="C256" s="23"/>
      <c r="E256" s="12"/>
      <c r="F256"/>
      <c r="G256" s="14"/>
      <c r="H256"/>
      <c r="I256"/>
      <c r="J256"/>
    </row>
    <row r="257" spans="2:10" s="1" customFormat="1" ht="20.100000000000001" customHeight="1">
      <c r="B257" s="23"/>
      <c r="C257" s="23"/>
      <c r="E257" s="12"/>
      <c r="F257"/>
      <c r="G257" s="14"/>
      <c r="H257"/>
      <c r="I257"/>
      <c r="J257"/>
    </row>
    <row r="258" spans="2:10" s="1" customFormat="1" ht="20.100000000000001" customHeight="1">
      <c r="B258" s="23"/>
      <c r="C258" s="23"/>
      <c r="E258" s="12"/>
      <c r="F258"/>
      <c r="G258" s="14"/>
      <c r="H258"/>
      <c r="I258"/>
      <c r="J258"/>
    </row>
    <row r="259" spans="2:10" s="1" customFormat="1" ht="20.100000000000001" customHeight="1">
      <c r="B259" s="23"/>
      <c r="C259" s="23"/>
      <c r="E259" s="12"/>
      <c r="F259"/>
      <c r="G259" s="14"/>
      <c r="H259"/>
      <c r="I259"/>
      <c r="J259"/>
    </row>
    <row r="260" spans="2:10" s="1" customFormat="1" ht="20.100000000000001" customHeight="1">
      <c r="B260" s="23"/>
      <c r="C260" s="23"/>
      <c r="E260" s="12"/>
      <c r="F260"/>
      <c r="G260" s="14"/>
      <c r="H260"/>
      <c r="I260"/>
      <c r="J260"/>
    </row>
    <row r="261" spans="2:10" s="1" customFormat="1" ht="20.100000000000001" customHeight="1">
      <c r="B261" s="23"/>
      <c r="C261" s="23"/>
      <c r="E261" s="12"/>
      <c r="F261"/>
      <c r="G261" s="14"/>
      <c r="H261"/>
      <c r="I261"/>
      <c r="J261"/>
    </row>
    <row r="262" spans="2:10" s="1" customFormat="1" ht="20.100000000000001" customHeight="1">
      <c r="B262" s="23"/>
      <c r="C262" s="23"/>
      <c r="E262" s="12"/>
      <c r="F262"/>
      <c r="G262" s="14"/>
      <c r="H262"/>
      <c r="I262"/>
      <c r="J262"/>
    </row>
    <row r="263" spans="2:10" s="1" customFormat="1" ht="20.100000000000001" customHeight="1">
      <c r="B263" s="23"/>
      <c r="C263" s="23"/>
      <c r="E263" s="12"/>
      <c r="F263"/>
      <c r="G263" s="14"/>
      <c r="H263"/>
      <c r="I263"/>
      <c r="J263"/>
    </row>
    <row r="264" spans="2:10" s="1" customFormat="1" ht="20.100000000000001" customHeight="1">
      <c r="B264" s="23"/>
      <c r="C264" s="23"/>
      <c r="E264" s="12"/>
      <c r="F264"/>
      <c r="G264" s="14"/>
      <c r="H264"/>
      <c r="I264"/>
      <c r="J264"/>
    </row>
    <row r="265" spans="2:10" s="1" customFormat="1" ht="20.100000000000001" customHeight="1">
      <c r="B265" s="23"/>
      <c r="C265" s="23"/>
      <c r="E265" s="12"/>
      <c r="F265"/>
      <c r="G265" s="14"/>
      <c r="H265"/>
      <c r="I265"/>
      <c r="J265"/>
    </row>
    <row r="266" spans="2:10" s="1" customFormat="1" ht="20.100000000000001" customHeight="1">
      <c r="B266" s="23"/>
      <c r="C266" s="23"/>
      <c r="E266" s="12"/>
      <c r="F266"/>
      <c r="G266" s="14"/>
      <c r="H266"/>
      <c r="I266"/>
      <c r="J266"/>
    </row>
    <row r="267" spans="2:10" s="1" customFormat="1" ht="20.100000000000001" customHeight="1">
      <c r="B267" s="23"/>
      <c r="C267" s="23"/>
      <c r="E267" s="12"/>
      <c r="F267"/>
      <c r="G267" s="14"/>
      <c r="H267"/>
      <c r="I267"/>
      <c r="J267"/>
    </row>
    <row r="268" spans="2:10" s="1" customFormat="1" ht="20.100000000000001" customHeight="1">
      <c r="B268" s="23"/>
      <c r="C268" s="23"/>
      <c r="E268" s="12"/>
      <c r="F268"/>
      <c r="G268" s="14"/>
      <c r="H268"/>
      <c r="I268"/>
      <c r="J268"/>
    </row>
    <row r="269" spans="2:10" s="1" customFormat="1" ht="20.100000000000001" customHeight="1">
      <c r="B269" s="23"/>
      <c r="C269" s="23"/>
      <c r="E269" s="12"/>
      <c r="F269"/>
      <c r="G269" s="14"/>
      <c r="H269"/>
      <c r="I269"/>
      <c r="J269"/>
    </row>
    <row r="270" spans="2:10" s="1" customFormat="1" ht="20.100000000000001" customHeight="1">
      <c r="B270" s="23"/>
      <c r="C270" s="23"/>
      <c r="E270" s="12"/>
      <c r="F270"/>
      <c r="G270" s="14"/>
      <c r="H270"/>
      <c r="I270"/>
      <c r="J270"/>
    </row>
    <row r="271" spans="2:10" s="1" customFormat="1" ht="20.100000000000001" customHeight="1">
      <c r="B271" s="23"/>
      <c r="C271" s="23"/>
      <c r="E271" s="12"/>
      <c r="F271"/>
      <c r="G271" s="14"/>
      <c r="H271"/>
      <c r="I271"/>
      <c r="J271"/>
    </row>
    <row r="272" spans="2:10" s="1" customFormat="1" ht="20.100000000000001" customHeight="1">
      <c r="B272" s="23"/>
      <c r="C272" s="23"/>
      <c r="E272" s="12"/>
      <c r="F272"/>
      <c r="G272" s="14"/>
      <c r="H272"/>
      <c r="I272"/>
      <c r="J272"/>
    </row>
    <row r="273" spans="2:10" s="1" customFormat="1" ht="20.100000000000001" customHeight="1">
      <c r="B273" s="23"/>
      <c r="C273" s="23"/>
      <c r="E273" s="12"/>
      <c r="F273"/>
      <c r="G273" s="14"/>
      <c r="H273"/>
      <c r="I273"/>
      <c r="J273"/>
    </row>
    <row r="274" spans="2:10" s="1" customFormat="1" ht="20.100000000000001" customHeight="1">
      <c r="B274" s="23"/>
      <c r="C274" s="23"/>
      <c r="E274" s="12"/>
      <c r="F274"/>
      <c r="G274" s="14"/>
      <c r="H274"/>
      <c r="I274"/>
      <c r="J274"/>
    </row>
    <row r="275" spans="2:10" s="1" customFormat="1" ht="20.100000000000001" customHeight="1">
      <c r="B275" s="23"/>
      <c r="C275" s="23"/>
      <c r="E275" s="12"/>
      <c r="F275"/>
      <c r="G275" s="14"/>
      <c r="H275"/>
      <c r="I275"/>
      <c r="J275"/>
    </row>
    <row r="276" spans="2:10" s="1" customFormat="1" ht="20.100000000000001" customHeight="1">
      <c r="B276" s="23"/>
      <c r="C276" s="23"/>
      <c r="E276" s="12"/>
      <c r="F276"/>
      <c r="G276" s="14"/>
      <c r="H276"/>
      <c r="I276"/>
      <c r="J276"/>
    </row>
    <row r="277" spans="2:10" s="1" customFormat="1" ht="20.100000000000001" customHeight="1">
      <c r="B277" s="23"/>
      <c r="C277" s="23"/>
      <c r="E277" s="12"/>
      <c r="F277"/>
      <c r="G277" s="14"/>
      <c r="H277"/>
      <c r="I277"/>
      <c r="J277"/>
    </row>
    <row r="278" spans="2:10" s="1" customFormat="1" ht="20.100000000000001" customHeight="1">
      <c r="B278" s="23"/>
      <c r="C278" s="23"/>
      <c r="E278" s="12"/>
      <c r="F278"/>
      <c r="G278" s="14"/>
      <c r="H278"/>
      <c r="I278"/>
      <c r="J278"/>
    </row>
    <row r="279" spans="2:10" s="1" customFormat="1" ht="20.100000000000001" customHeight="1">
      <c r="B279" s="23"/>
      <c r="C279" s="23"/>
      <c r="E279" s="12"/>
      <c r="F279"/>
      <c r="G279" s="14"/>
      <c r="H279"/>
      <c r="I279"/>
      <c r="J279"/>
    </row>
    <row r="280" spans="2:10" s="1" customFormat="1" ht="20.100000000000001" customHeight="1">
      <c r="B280" s="23"/>
      <c r="C280" s="23"/>
      <c r="E280" s="12"/>
      <c r="F280"/>
      <c r="G280" s="14"/>
      <c r="H280"/>
      <c r="I280"/>
      <c r="J280"/>
    </row>
    <row r="281" spans="2:10" s="1" customFormat="1" ht="20.100000000000001" customHeight="1">
      <c r="B281" s="23"/>
      <c r="C281" s="23"/>
      <c r="E281" s="12"/>
      <c r="F281"/>
      <c r="G281" s="14"/>
      <c r="H281"/>
      <c r="I281"/>
      <c r="J281"/>
    </row>
    <row r="282" spans="2:10" s="1" customFormat="1" ht="20.100000000000001" customHeight="1">
      <c r="B282" s="23"/>
      <c r="C282" s="23"/>
      <c r="E282" s="12"/>
      <c r="F282"/>
      <c r="G282" s="14"/>
      <c r="H282"/>
      <c r="I282"/>
      <c r="J282"/>
    </row>
    <row r="283" spans="2:10" s="1" customFormat="1" ht="20.100000000000001" customHeight="1">
      <c r="B283" s="23"/>
      <c r="C283" s="23"/>
      <c r="E283" s="12"/>
      <c r="F283"/>
      <c r="G283" s="14"/>
      <c r="H283"/>
      <c r="I283"/>
      <c r="J283"/>
    </row>
    <row r="284" spans="2:10" s="1" customFormat="1" ht="20.100000000000001" customHeight="1">
      <c r="B284" s="23"/>
      <c r="C284" s="23"/>
      <c r="E284" s="12"/>
      <c r="F284"/>
      <c r="G284" s="14"/>
      <c r="H284"/>
      <c r="I284"/>
      <c r="J284"/>
    </row>
    <row r="285" spans="2:10" s="1" customFormat="1" ht="20.100000000000001" customHeight="1">
      <c r="B285" s="23"/>
      <c r="C285" s="23"/>
      <c r="E285" s="12"/>
      <c r="F285"/>
      <c r="G285" s="14"/>
      <c r="H285"/>
      <c r="I285"/>
      <c r="J285"/>
    </row>
    <row r="286" spans="2:10" s="1" customFormat="1" ht="20.100000000000001" customHeight="1">
      <c r="B286" s="23"/>
      <c r="C286" s="23"/>
      <c r="E286" s="12"/>
      <c r="F286"/>
      <c r="G286" s="14"/>
      <c r="H286"/>
      <c r="I286"/>
      <c r="J286"/>
    </row>
    <row r="287" spans="2:10" s="1" customFormat="1" ht="20.100000000000001" customHeight="1">
      <c r="B287" s="23"/>
      <c r="C287" s="23"/>
      <c r="E287" s="12"/>
      <c r="F287"/>
      <c r="G287" s="14"/>
      <c r="H287"/>
      <c r="I287"/>
      <c r="J287"/>
    </row>
    <row r="288" spans="2:10" s="1" customFormat="1" ht="20.100000000000001" customHeight="1">
      <c r="B288" s="23"/>
      <c r="C288" s="23"/>
      <c r="E288" s="12"/>
      <c r="F288"/>
      <c r="G288" s="14"/>
      <c r="H288"/>
      <c r="I288"/>
      <c r="J288"/>
    </row>
    <row r="289" spans="2:10" s="1" customFormat="1" ht="20.100000000000001" customHeight="1">
      <c r="B289" s="23"/>
      <c r="C289" s="23"/>
      <c r="E289" s="12"/>
      <c r="F289"/>
      <c r="G289" s="14"/>
      <c r="H289"/>
      <c r="I289"/>
      <c r="J289"/>
    </row>
    <row r="290" spans="2:10" s="1" customFormat="1" ht="20.100000000000001" customHeight="1">
      <c r="B290" s="23"/>
      <c r="C290" s="23"/>
      <c r="E290" s="12"/>
      <c r="F290"/>
      <c r="G290" s="14"/>
      <c r="H290"/>
      <c r="I290"/>
      <c r="J290"/>
    </row>
    <row r="291" spans="2:10" s="1" customFormat="1" ht="20.100000000000001" customHeight="1">
      <c r="B291" s="23"/>
      <c r="C291" s="23"/>
      <c r="E291" s="12"/>
      <c r="F291"/>
      <c r="G291" s="14"/>
      <c r="H291"/>
      <c r="I291"/>
      <c r="J291"/>
    </row>
    <row r="292" spans="2:10" s="1" customFormat="1" ht="20.100000000000001" customHeight="1">
      <c r="B292" s="23"/>
      <c r="C292" s="23"/>
      <c r="E292" s="12"/>
      <c r="F292"/>
      <c r="G292" s="14"/>
      <c r="H292"/>
      <c r="I292"/>
      <c r="J292"/>
    </row>
    <row r="293" spans="2:10" s="1" customFormat="1" ht="20.100000000000001" customHeight="1">
      <c r="B293" s="23"/>
      <c r="C293" s="23"/>
      <c r="E293" s="12"/>
      <c r="F293"/>
      <c r="G293" s="14"/>
      <c r="H293"/>
      <c r="I293"/>
      <c r="J293"/>
    </row>
    <row r="294" spans="2:10" s="1" customFormat="1" ht="20.100000000000001" customHeight="1">
      <c r="B294" s="23"/>
      <c r="C294" s="23"/>
      <c r="E294" s="12"/>
      <c r="F294"/>
      <c r="G294" s="14"/>
      <c r="H294"/>
      <c r="I294"/>
      <c r="J294"/>
    </row>
    <row r="295" spans="2:10" s="1" customFormat="1" ht="20.100000000000001" customHeight="1">
      <c r="B295" s="23"/>
      <c r="C295" s="23"/>
      <c r="E295" s="12"/>
      <c r="F295"/>
      <c r="G295" s="14"/>
      <c r="H295"/>
      <c r="I295"/>
      <c r="J295"/>
    </row>
    <row r="296" spans="2:10" s="1" customFormat="1" ht="20.100000000000001" customHeight="1">
      <c r="B296" s="23"/>
      <c r="C296" s="23"/>
      <c r="E296" s="12"/>
      <c r="F296"/>
      <c r="G296" s="14"/>
      <c r="H296"/>
      <c r="I296"/>
      <c r="J296"/>
    </row>
    <row r="297" spans="2:10" s="1" customFormat="1" ht="20.100000000000001" customHeight="1">
      <c r="B297" s="23"/>
      <c r="C297" s="23"/>
      <c r="E297" s="12"/>
      <c r="F297"/>
      <c r="G297" s="14"/>
      <c r="H297"/>
      <c r="I297"/>
      <c r="J297"/>
    </row>
    <row r="298" spans="2:10" s="1" customFormat="1" ht="20.100000000000001" customHeight="1">
      <c r="B298" s="23"/>
      <c r="C298" s="23"/>
      <c r="E298" s="12"/>
      <c r="F298"/>
      <c r="G298" s="14"/>
      <c r="H298"/>
      <c r="I298"/>
      <c r="J298"/>
    </row>
    <row r="299" spans="2:10" s="1" customFormat="1" ht="20.100000000000001" customHeight="1">
      <c r="B299" s="23"/>
      <c r="C299" s="23"/>
      <c r="E299" s="12"/>
      <c r="F299"/>
      <c r="G299" s="14"/>
      <c r="H299"/>
      <c r="I299"/>
      <c r="J299"/>
    </row>
    <row r="300" spans="2:10" s="1" customFormat="1" ht="20.100000000000001" customHeight="1">
      <c r="B300" s="23"/>
      <c r="C300" s="23"/>
      <c r="E300" s="12"/>
      <c r="F300"/>
      <c r="G300" s="14"/>
      <c r="H300"/>
      <c r="I300"/>
      <c r="J300"/>
    </row>
    <row r="301" spans="2:10" s="1" customFormat="1" ht="20.100000000000001" customHeight="1">
      <c r="B301" s="23"/>
      <c r="C301" s="23"/>
      <c r="E301" s="12"/>
      <c r="F301"/>
      <c r="G301" s="14"/>
      <c r="H301"/>
      <c r="I301"/>
      <c r="J301"/>
    </row>
    <row r="302" spans="2:10" s="1" customFormat="1" ht="20.100000000000001" customHeight="1">
      <c r="B302" s="23"/>
      <c r="C302" s="23"/>
      <c r="E302" s="12"/>
      <c r="F302"/>
      <c r="G302" s="14"/>
      <c r="H302"/>
      <c r="I302"/>
      <c r="J302"/>
    </row>
    <row r="303" spans="2:10" s="1" customFormat="1" ht="20.100000000000001" customHeight="1">
      <c r="B303" s="23"/>
      <c r="C303" s="23"/>
      <c r="E303" s="12"/>
      <c r="F303"/>
      <c r="G303" s="14"/>
      <c r="H303"/>
      <c r="I303"/>
      <c r="J303"/>
    </row>
    <row r="304" spans="2:10" s="1" customFormat="1" ht="20.100000000000001" customHeight="1">
      <c r="B304" s="23"/>
      <c r="C304" s="23"/>
      <c r="E304" s="12"/>
      <c r="F304"/>
      <c r="G304" s="14"/>
      <c r="H304"/>
      <c r="I304"/>
      <c r="J304"/>
    </row>
    <row r="305" spans="2:10" s="1" customFormat="1" ht="20.100000000000001" customHeight="1">
      <c r="B305" s="23"/>
      <c r="C305" s="23"/>
      <c r="E305" s="12"/>
      <c r="F305"/>
      <c r="G305" s="14"/>
      <c r="H305"/>
      <c r="I305"/>
      <c r="J305"/>
    </row>
    <row r="306" spans="2:10" s="1" customFormat="1" ht="20.100000000000001" customHeight="1">
      <c r="B306" s="23"/>
      <c r="C306" s="23"/>
      <c r="E306" s="12"/>
      <c r="F306"/>
      <c r="G306" s="14"/>
      <c r="H306"/>
      <c r="I306"/>
      <c r="J306"/>
    </row>
    <row r="307" spans="2:10" s="1" customFormat="1" ht="20.100000000000001" customHeight="1">
      <c r="B307" s="23"/>
      <c r="C307" s="23"/>
      <c r="E307" s="12"/>
      <c r="F307"/>
      <c r="G307" s="14"/>
      <c r="H307"/>
      <c r="I307"/>
      <c r="J307"/>
    </row>
    <row r="308" spans="2:10" s="1" customFormat="1" ht="20.100000000000001" customHeight="1">
      <c r="B308" s="23"/>
      <c r="C308" s="23"/>
      <c r="E308" s="12"/>
      <c r="F308"/>
      <c r="G308" s="14"/>
      <c r="H308"/>
      <c r="I308"/>
      <c r="J308"/>
    </row>
    <row r="309" spans="2:10" s="1" customFormat="1" ht="20.100000000000001" customHeight="1">
      <c r="B309" s="23"/>
      <c r="C309" s="23"/>
      <c r="E309" s="12"/>
      <c r="F309"/>
      <c r="G309" s="14"/>
      <c r="H309"/>
      <c r="I309"/>
      <c r="J309"/>
    </row>
    <row r="310" spans="2:10" s="1" customFormat="1" ht="20.100000000000001" customHeight="1">
      <c r="B310" s="23"/>
      <c r="C310" s="23"/>
      <c r="E310" s="12"/>
      <c r="F310"/>
      <c r="G310" s="14"/>
      <c r="H310"/>
      <c r="I310"/>
      <c r="J310"/>
    </row>
    <row r="311" spans="2:10" s="1" customFormat="1" ht="20.100000000000001" customHeight="1">
      <c r="B311" s="23"/>
      <c r="C311" s="23"/>
      <c r="E311" s="12"/>
      <c r="F311"/>
      <c r="G311" s="14"/>
      <c r="H311"/>
      <c r="I311"/>
      <c r="J311"/>
    </row>
    <row r="312" spans="2:10" s="1" customFormat="1" ht="20.100000000000001" customHeight="1">
      <c r="B312"/>
      <c r="C312"/>
      <c r="E312" s="12"/>
      <c r="F312"/>
      <c r="G312" s="14"/>
      <c r="H312"/>
      <c r="I312"/>
      <c r="J312"/>
    </row>
    <row r="313" spans="2:10" s="1" customFormat="1" ht="20.100000000000001" customHeight="1">
      <c r="B313"/>
      <c r="C313"/>
      <c r="E313" s="12"/>
      <c r="F313"/>
      <c r="G313" s="14"/>
      <c r="H313"/>
      <c r="I313"/>
      <c r="J313"/>
    </row>
    <row r="314" spans="2:10" s="1" customFormat="1" ht="20.100000000000001" customHeight="1">
      <c r="B314"/>
      <c r="C314"/>
      <c r="E314" s="12"/>
      <c r="F314"/>
      <c r="G314" s="14"/>
      <c r="H314"/>
      <c r="I314"/>
      <c r="J314"/>
    </row>
    <row r="315" spans="2:10" s="1" customFormat="1" ht="20.100000000000001" customHeight="1">
      <c r="B315"/>
      <c r="C315"/>
      <c r="E315" s="12"/>
      <c r="F315"/>
      <c r="G315" s="14"/>
      <c r="H315"/>
      <c r="I315"/>
      <c r="J315"/>
    </row>
    <row r="316" spans="2:10" s="1" customFormat="1" ht="20.100000000000001" customHeight="1">
      <c r="B316"/>
      <c r="C316"/>
      <c r="E316" s="12"/>
      <c r="F316"/>
      <c r="G316" s="14"/>
      <c r="H316"/>
      <c r="I316"/>
      <c r="J316"/>
    </row>
    <row r="317" spans="2:10" ht="20.100000000000001" customHeight="1"/>
    <row r="318" spans="2:10" ht="20.100000000000001" customHeight="1"/>
    <row r="319" spans="2:10" ht="20.100000000000001" customHeight="1"/>
    <row r="320" spans="2:1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</sheetData>
  <autoFilter ref="D5:F68" xr:uid="{00000000-0009-0000-0000-000006000000}"/>
  <mergeCells count="8">
    <mergeCell ref="B2:I2"/>
    <mergeCell ref="B3:I3"/>
    <mergeCell ref="B4:B5"/>
    <mergeCell ref="C4:C5"/>
    <mergeCell ref="D4:F4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15B6B-3E03-4EB4-81C7-7F14A2C49603}">
  <sheetPr>
    <tabColor theme="4" tint="0.79998168889431442"/>
  </sheetPr>
  <dimension ref="B1:N441"/>
  <sheetViews>
    <sheetView view="pageBreakPreview" zoomScale="70" zoomScaleNormal="70" zoomScaleSheetLayoutView="70" workbookViewId="0">
      <pane xSplit="1" ySplit="5" topLeftCell="B6" activePane="bottomRight" state="frozen"/>
      <selection activeCell="B2" sqref="B2:K2"/>
      <selection pane="topRight" activeCell="B2" sqref="B2:K2"/>
      <selection pane="bottomLeft" activeCell="B2" sqref="B2:K2"/>
      <selection pane="bottomRight" activeCell="M11" sqref="M11"/>
    </sheetView>
  </sheetViews>
  <sheetFormatPr defaultRowHeight="16.5"/>
  <cols>
    <col min="1" max="1" width="1.625" customWidth="1"/>
    <col min="2" max="2" width="5.625" customWidth="1"/>
    <col min="3" max="3" width="33.625" customWidth="1"/>
    <col min="4" max="4" width="10.625" style="1" customWidth="1"/>
    <col min="5" max="5" width="10.625" style="12" customWidth="1"/>
    <col min="6" max="6" width="15.625" customWidth="1"/>
    <col min="7" max="7" width="10.625" style="14" customWidth="1"/>
    <col min="8" max="8" width="30.625" customWidth="1"/>
    <col min="9" max="10" width="10.625" style="14" customWidth="1"/>
    <col min="11" max="11" width="12.125" bestFit="1" customWidth="1"/>
    <col min="13" max="13" width="43.125" style="9" bestFit="1" customWidth="1"/>
    <col min="14" max="17" width="30.625" customWidth="1"/>
  </cols>
  <sheetData>
    <row r="1" spans="2:14" ht="9.9499999999999993" customHeight="1">
      <c r="E1" s="1"/>
    </row>
    <row r="2" spans="2:14" ht="50.1" customHeight="1">
      <c r="B2" s="173" t="s">
        <v>1130</v>
      </c>
      <c r="C2" s="174"/>
      <c r="D2" s="174"/>
      <c r="E2" s="174"/>
      <c r="F2" s="174"/>
      <c r="G2" s="174"/>
      <c r="H2" s="174"/>
      <c r="I2" s="174"/>
      <c r="J2" s="174"/>
      <c r="K2" s="175"/>
      <c r="M2" s="30"/>
      <c r="N2" s="30" t="s">
        <v>1585</v>
      </c>
    </row>
    <row r="3" spans="2:14" ht="20.100000000000001" customHeight="1">
      <c r="B3" s="176" t="s">
        <v>1561</v>
      </c>
      <c r="C3" s="178"/>
      <c r="D3" s="178"/>
      <c r="E3" s="178"/>
      <c r="F3" s="178"/>
      <c r="G3" s="178"/>
      <c r="H3" s="178"/>
      <c r="I3" s="178"/>
      <c r="J3" s="178"/>
      <c r="K3" s="179"/>
    </row>
    <row r="4" spans="2:14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06" t="s">
        <v>480</v>
      </c>
      <c r="I4" s="213" t="s">
        <v>1562</v>
      </c>
      <c r="J4" s="213" t="s">
        <v>1563</v>
      </c>
      <c r="K4" s="211" t="s">
        <v>5</v>
      </c>
      <c r="M4" s="9"/>
    </row>
    <row r="5" spans="2:14" s="1" customFormat="1" ht="39.950000000000003" customHeight="1">
      <c r="B5" s="215"/>
      <c r="C5" s="215"/>
      <c r="D5" s="106" t="s">
        <v>14</v>
      </c>
      <c r="E5" s="106" t="s">
        <v>11</v>
      </c>
      <c r="F5" s="106" t="s">
        <v>13</v>
      </c>
      <c r="G5" s="216"/>
      <c r="H5" s="207"/>
      <c r="I5" s="214"/>
      <c r="J5" s="214"/>
      <c r="K5" s="212"/>
      <c r="M5" s="25" t="s">
        <v>1559</v>
      </c>
      <c r="N5" s="10" t="s">
        <v>1350</v>
      </c>
    </row>
    <row r="6" spans="2:14" ht="20.100000000000001" customHeight="1">
      <c r="B6" s="16" t="s">
        <v>1</v>
      </c>
      <c r="C6" s="32">
        <f>SUM(C7+C36)</f>
        <v>60</v>
      </c>
      <c r="D6" s="16"/>
      <c r="E6" s="16"/>
      <c r="F6" s="17"/>
      <c r="G6" s="33">
        <f>SUM(G7+G36)</f>
        <v>1983</v>
      </c>
      <c r="H6" s="35"/>
      <c r="I6" s="33"/>
      <c r="J6" s="33"/>
      <c r="K6" s="17"/>
      <c r="M6" s="25"/>
      <c r="N6" s="11"/>
    </row>
    <row r="7" spans="2:14" ht="20.100000000000001" customHeight="1">
      <c r="B7" s="18" t="s">
        <v>19</v>
      </c>
      <c r="C7" s="31">
        <f>COUNTA(B8:B35)</f>
        <v>28</v>
      </c>
      <c r="D7" s="18" t="s">
        <v>6</v>
      </c>
      <c r="E7" s="18"/>
      <c r="F7" s="19"/>
      <c r="G7" s="20">
        <f>SUM(G8:G35)</f>
        <v>675</v>
      </c>
      <c r="H7" s="36"/>
      <c r="I7" s="20"/>
      <c r="J7" s="20"/>
      <c r="K7" s="19"/>
      <c r="M7" s="11"/>
      <c r="N7" s="11"/>
    </row>
    <row r="8" spans="2:14" s="1" customFormat="1" ht="20.100000000000001" customHeight="1">
      <c r="B8" s="6">
        <v>1</v>
      </c>
      <c r="C8" s="27" t="s">
        <v>1132</v>
      </c>
      <c r="D8" s="6" t="s">
        <v>6</v>
      </c>
      <c r="E8" s="6" t="s">
        <v>20</v>
      </c>
      <c r="F8" s="27" t="s">
        <v>1133</v>
      </c>
      <c r="G8" s="7">
        <v>13</v>
      </c>
      <c r="H8" s="37" t="s">
        <v>1134</v>
      </c>
      <c r="I8" s="7" t="s">
        <v>1564</v>
      </c>
      <c r="J8" s="158" t="s">
        <v>1565</v>
      </c>
      <c r="K8" s="6"/>
      <c r="M8" s="10"/>
      <c r="N8" s="10"/>
    </row>
    <row r="9" spans="2:14" ht="20.100000000000001" customHeight="1">
      <c r="B9" s="6">
        <v>2</v>
      </c>
      <c r="C9" s="27" t="s">
        <v>1135</v>
      </c>
      <c r="D9" s="6" t="s">
        <v>6</v>
      </c>
      <c r="E9" s="6" t="s">
        <v>20</v>
      </c>
      <c r="F9" s="27"/>
      <c r="G9" s="7">
        <v>34</v>
      </c>
      <c r="H9" s="37" t="s">
        <v>1136</v>
      </c>
      <c r="I9" s="7" t="s">
        <v>1564</v>
      </c>
      <c r="J9" s="158" t="s">
        <v>1565</v>
      </c>
      <c r="K9" s="6"/>
      <c r="M9" s="11"/>
      <c r="N9" s="11"/>
    </row>
    <row r="10" spans="2:14" ht="20.100000000000001" customHeight="1">
      <c r="B10" s="6">
        <v>3</v>
      </c>
      <c r="C10" s="27" t="s">
        <v>1137</v>
      </c>
      <c r="D10" s="6" t="s">
        <v>6</v>
      </c>
      <c r="E10" s="6" t="s">
        <v>20</v>
      </c>
      <c r="F10" s="27"/>
      <c r="G10" s="7">
        <v>33</v>
      </c>
      <c r="H10" s="37" t="s">
        <v>1139</v>
      </c>
      <c r="I10" s="7" t="s">
        <v>1564</v>
      </c>
      <c r="J10" s="158" t="s">
        <v>1565</v>
      </c>
      <c r="K10" s="6"/>
      <c r="M10" s="11"/>
      <c r="N10" s="11"/>
    </row>
    <row r="11" spans="2:14" ht="20.100000000000001" customHeight="1">
      <c r="B11" s="6">
        <v>4</v>
      </c>
      <c r="C11" s="27" t="s">
        <v>1141</v>
      </c>
      <c r="D11" s="6" t="s">
        <v>6</v>
      </c>
      <c r="E11" s="6" t="s">
        <v>20</v>
      </c>
      <c r="F11" s="27"/>
      <c r="G11" s="7">
        <v>40</v>
      </c>
      <c r="H11" s="37" t="s">
        <v>1142</v>
      </c>
      <c r="I11" s="7" t="s">
        <v>1564</v>
      </c>
      <c r="J11" s="158" t="s">
        <v>1565</v>
      </c>
      <c r="K11" s="6"/>
      <c r="M11" s="11"/>
      <c r="N11" s="11"/>
    </row>
    <row r="12" spans="2:14" ht="20.100000000000001" customHeight="1">
      <c r="B12" s="6">
        <v>5</v>
      </c>
      <c r="C12" s="27" t="s">
        <v>1143</v>
      </c>
      <c r="D12" s="6" t="s">
        <v>6</v>
      </c>
      <c r="E12" s="6" t="s">
        <v>20</v>
      </c>
      <c r="F12" s="27"/>
      <c r="G12" s="7">
        <v>21</v>
      </c>
      <c r="H12" s="37" t="s">
        <v>1144</v>
      </c>
      <c r="I12" s="7" t="s">
        <v>1564</v>
      </c>
      <c r="J12" s="158" t="s">
        <v>1565</v>
      </c>
      <c r="K12" s="6"/>
      <c r="M12" s="11"/>
      <c r="N12" s="11"/>
    </row>
    <row r="13" spans="2:14" ht="20.100000000000001" customHeight="1">
      <c r="B13" s="6">
        <v>6</v>
      </c>
      <c r="C13" s="27" t="s">
        <v>1145</v>
      </c>
      <c r="D13" s="6" t="s">
        <v>6</v>
      </c>
      <c r="E13" s="6" t="s">
        <v>28</v>
      </c>
      <c r="F13" s="27"/>
      <c r="G13" s="7">
        <v>16</v>
      </c>
      <c r="H13" s="37" t="s">
        <v>1146</v>
      </c>
      <c r="I13" s="7" t="s">
        <v>1564</v>
      </c>
      <c r="J13" s="158" t="s">
        <v>1565</v>
      </c>
      <c r="K13" s="6"/>
      <c r="M13" s="25"/>
      <c r="N13" s="25"/>
    </row>
    <row r="14" spans="2:14" ht="20.100000000000001" customHeight="1">
      <c r="B14" s="6">
        <v>7</v>
      </c>
      <c r="C14" s="27" t="s">
        <v>1148</v>
      </c>
      <c r="D14" s="6" t="s">
        <v>6</v>
      </c>
      <c r="E14" s="6" t="s">
        <v>27</v>
      </c>
      <c r="F14" s="27"/>
      <c r="G14" s="7">
        <v>29</v>
      </c>
      <c r="H14" s="37" t="s">
        <v>1149</v>
      </c>
      <c r="I14" s="7" t="s">
        <v>1564</v>
      </c>
      <c r="J14" s="158" t="s">
        <v>1565</v>
      </c>
      <c r="K14" s="6"/>
      <c r="M14" s="25"/>
      <c r="N14" s="25"/>
    </row>
    <row r="15" spans="2:14" ht="20.100000000000001" customHeight="1">
      <c r="B15" s="6">
        <v>8</v>
      </c>
      <c r="C15" s="27" t="s">
        <v>1150</v>
      </c>
      <c r="D15" s="6" t="s">
        <v>6</v>
      </c>
      <c r="E15" s="6" t="s">
        <v>27</v>
      </c>
      <c r="F15" s="27"/>
      <c r="G15" s="7">
        <v>23</v>
      </c>
      <c r="H15" s="37" t="s">
        <v>1151</v>
      </c>
      <c r="I15" s="7" t="s">
        <v>1564</v>
      </c>
      <c r="J15" s="158" t="s">
        <v>1565</v>
      </c>
      <c r="K15" s="6"/>
      <c r="M15" s="25"/>
      <c r="N15" s="25"/>
    </row>
    <row r="16" spans="2:14" ht="20.100000000000001" customHeight="1">
      <c r="B16" s="6">
        <v>9</v>
      </c>
      <c r="C16" s="27" t="s">
        <v>1152</v>
      </c>
      <c r="D16" s="6" t="s">
        <v>6</v>
      </c>
      <c r="E16" s="6" t="s">
        <v>27</v>
      </c>
      <c r="F16" s="27"/>
      <c r="G16" s="7">
        <v>86</v>
      </c>
      <c r="H16" s="37" t="s">
        <v>1153</v>
      </c>
      <c r="I16" s="7" t="s">
        <v>1564</v>
      </c>
      <c r="J16" s="158" t="s">
        <v>1565</v>
      </c>
      <c r="K16" s="6"/>
      <c r="M16" s="25"/>
      <c r="N16" s="25"/>
    </row>
    <row r="17" spans="2:14" ht="20.100000000000001" customHeight="1">
      <c r="B17" s="6">
        <v>10</v>
      </c>
      <c r="C17" s="27" t="s">
        <v>1154</v>
      </c>
      <c r="D17" s="6" t="s">
        <v>6</v>
      </c>
      <c r="E17" s="6" t="s">
        <v>212</v>
      </c>
      <c r="F17" s="27"/>
      <c r="G17" s="7">
        <v>36</v>
      </c>
      <c r="H17" s="37" t="s">
        <v>1155</v>
      </c>
      <c r="I17" s="7" t="s">
        <v>1564</v>
      </c>
      <c r="J17" s="158" t="s">
        <v>1565</v>
      </c>
      <c r="K17" s="76"/>
      <c r="M17" s="25"/>
      <c r="N17" s="25"/>
    </row>
    <row r="18" spans="2:14" ht="20.100000000000001" customHeight="1">
      <c r="B18" s="6">
        <v>11</v>
      </c>
      <c r="C18" s="27" t="s">
        <v>1156</v>
      </c>
      <c r="D18" s="6" t="s">
        <v>6</v>
      </c>
      <c r="E18" s="6" t="s">
        <v>212</v>
      </c>
      <c r="F18" s="27"/>
      <c r="G18" s="7">
        <v>60</v>
      </c>
      <c r="H18" s="37" t="s">
        <v>1157</v>
      </c>
      <c r="I18" s="7" t="s">
        <v>1564</v>
      </c>
      <c r="J18" s="158" t="s">
        <v>1565</v>
      </c>
      <c r="K18" s="6"/>
      <c r="M18" s="25"/>
      <c r="N18" s="25"/>
    </row>
    <row r="19" spans="2:14" ht="20.100000000000001" customHeight="1">
      <c r="B19" s="6">
        <v>12</v>
      </c>
      <c r="C19" s="27" t="s">
        <v>1158</v>
      </c>
      <c r="D19" s="6" t="s">
        <v>6</v>
      </c>
      <c r="E19" s="6" t="s">
        <v>212</v>
      </c>
      <c r="F19" s="27"/>
      <c r="G19" s="7">
        <v>13</v>
      </c>
      <c r="H19" s="37" t="s">
        <v>1159</v>
      </c>
      <c r="I19" s="7" t="s">
        <v>1564</v>
      </c>
      <c r="J19" s="158" t="s">
        <v>1565</v>
      </c>
      <c r="K19" s="6"/>
      <c r="M19" s="25"/>
      <c r="N19" s="25"/>
    </row>
    <row r="20" spans="2:14" ht="20.100000000000001" customHeight="1">
      <c r="B20" s="6">
        <v>13</v>
      </c>
      <c r="C20" s="27" t="s">
        <v>1160</v>
      </c>
      <c r="D20" s="6" t="s">
        <v>6</v>
      </c>
      <c r="E20" s="6" t="s">
        <v>212</v>
      </c>
      <c r="F20" s="27"/>
      <c r="G20" s="7">
        <v>24</v>
      </c>
      <c r="H20" s="37" t="s">
        <v>1161</v>
      </c>
      <c r="I20" s="7" t="s">
        <v>1564</v>
      </c>
      <c r="J20" s="158" t="s">
        <v>1565</v>
      </c>
      <c r="K20" s="76"/>
      <c r="M20" s="25"/>
      <c r="N20" s="25"/>
    </row>
    <row r="21" spans="2:14" ht="20.100000000000001" customHeight="1">
      <c r="B21" s="6">
        <v>14</v>
      </c>
      <c r="C21" s="27" t="s">
        <v>1162</v>
      </c>
      <c r="D21" s="6" t="s">
        <v>6</v>
      </c>
      <c r="E21" s="6" t="s">
        <v>29</v>
      </c>
      <c r="F21" s="27"/>
      <c r="G21" s="7">
        <v>13</v>
      </c>
      <c r="H21" s="37" t="s">
        <v>1163</v>
      </c>
      <c r="I21" s="7" t="s">
        <v>1564</v>
      </c>
      <c r="J21" s="158" t="s">
        <v>1565</v>
      </c>
      <c r="K21" s="6"/>
      <c r="M21" s="25"/>
      <c r="N21" s="25"/>
    </row>
    <row r="22" spans="2:14" ht="20.100000000000001" customHeight="1">
      <c r="B22" s="6">
        <v>15</v>
      </c>
      <c r="C22" s="27" t="s">
        <v>1164</v>
      </c>
      <c r="D22" s="6" t="s">
        <v>6</v>
      </c>
      <c r="E22" s="6" t="s">
        <v>29</v>
      </c>
      <c r="F22" s="27"/>
      <c r="G22" s="7">
        <v>4</v>
      </c>
      <c r="H22" s="37" t="s">
        <v>1165</v>
      </c>
      <c r="I22" s="7" t="s">
        <v>1564</v>
      </c>
      <c r="J22" s="158" t="s">
        <v>1565</v>
      </c>
      <c r="K22" s="6"/>
      <c r="M22" s="25"/>
      <c r="N22" s="25"/>
    </row>
    <row r="23" spans="2:14" ht="20.100000000000001" customHeight="1">
      <c r="B23" s="6">
        <v>16</v>
      </c>
      <c r="C23" s="27" t="s">
        <v>1166</v>
      </c>
      <c r="D23" s="6" t="s">
        <v>6</v>
      </c>
      <c r="E23" s="6" t="s">
        <v>218</v>
      </c>
      <c r="F23" s="27"/>
      <c r="G23" s="7">
        <v>28</v>
      </c>
      <c r="H23" s="37" t="s">
        <v>1168</v>
      </c>
      <c r="I23" s="7" t="s">
        <v>1564</v>
      </c>
      <c r="J23" s="158" t="s">
        <v>1565</v>
      </c>
      <c r="K23" s="6"/>
      <c r="M23" s="25"/>
      <c r="N23" s="25"/>
    </row>
    <row r="24" spans="2:14" ht="20.100000000000001" customHeight="1">
      <c r="B24" s="6">
        <v>17</v>
      </c>
      <c r="C24" s="27" t="s">
        <v>1171</v>
      </c>
      <c r="D24" s="6" t="s">
        <v>6</v>
      </c>
      <c r="E24" s="6" t="s">
        <v>26</v>
      </c>
      <c r="F24" s="27"/>
      <c r="G24" s="7">
        <v>13</v>
      </c>
      <c r="H24" s="37" t="s">
        <v>1172</v>
      </c>
      <c r="I24" s="7" t="s">
        <v>1564</v>
      </c>
      <c r="J24" s="158" t="s">
        <v>1565</v>
      </c>
      <c r="K24" s="6"/>
      <c r="M24" s="25"/>
      <c r="N24" s="25"/>
    </row>
    <row r="25" spans="2:14" ht="20.100000000000001" customHeight="1">
      <c r="B25" s="6">
        <v>18</v>
      </c>
      <c r="C25" s="27" t="s">
        <v>1173</v>
      </c>
      <c r="D25" s="6" t="s">
        <v>6</v>
      </c>
      <c r="E25" s="6" t="s">
        <v>26</v>
      </c>
      <c r="F25" s="27"/>
      <c r="G25" s="7">
        <v>13</v>
      </c>
      <c r="H25" s="37" t="s">
        <v>1174</v>
      </c>
      <c r="I25" s="7" t="s">
        <v>1564</v>
      </c>
      <c r="J25" s="158" t="s">
        <v>1565</v>
      </c>
      <c r="K25" s="6"/>
      <c r="M25" s="25"/>
      <c r="N25" s="25"/>
    </row>
    <row r="26" spans="2:14" ht="20.100000000000001" customHeight="1">
      <c r="B26" s="6">
        <v>19</v>
      </c>
      <c r="C26" s="27" t="s">
        <v>1175</v>
      </c>
      <c r="D26" s="6" t="s">
        <v>6</v>
      </c>
      <c r="E26" s="6" t="s">
        <v>26</v>
      </c>
      <c r="F26" s="27"/>
      <c r="G26" s="7">
        <v>34</v>
      </c>
      <c r="H26" s="37" t="s">
        <v>1176</v>
      </c>
      <c r="I26" s="7" t="s">
        <v>1564</v>
      </c>
      <c r="J26" s="158" t="s">
        <v>1565</v>
      </c>
      <c r="K26" s="6"/>
      <c r="M26" s="25"/>
      <c r="N26" s="25"/>
    </row>
    <row r="27" spans="2:14" ht="20.100000000000001" customHeight="1">
      <c r="B27" s="6">
        <v>20</v>
      </c>
      <c r="C27" s="27" t="s">
        <v>1177</v>
      </c>
      <c r="D27" s="6" t="s">
        <v>6</v>
      </c>
      <c r="E27" s="6" t="s">
        <v>222</v>
      </c>
      <c r="F27" s="27"/>
      <c r="G27" s="7">
        <v>19</v>
      </c>
      <c r="H27" s="37" t="s">
        <v>1179</v>
      </c>
      <c r="I27" s="7" t="s">
        <v>1564</v>
      </c>
      <c r="J27" s="158" t="s">
        <v>1565</v>
      </c>
      <c r="K27" s="6"/>
      <c r="M27" s="25"/>
      <c r="N27" s="25"/>
    </row>
    <row r="28" spans="2:14" ht="20.100000000000001" customHeight="1">
      <c r="B28" s="6">
        <v>21</v>
      </c>
      <c r="C28" s="27" t="s">
        <v>1180</v>
      </c>
      <c r="D28" s="6" t="s">
        <v>6</v>
      </c>
      <c r="E28" s="6" t="s">
        <v>222</v>
      </c>
      <c r="F28" s="27"/>
      <c r="G28" s="7">
        <v>18</v>
      </c>
      <c r="H28" s="37" t="s">
        <v>1181</v>
      </c>
      <c r="I28" s="7" t="s">
        <v>1564</v>
      </c>
      <c r="J28" s="158" t="s">
        <v>1565</v>
      </c>
      <c r="K28" s="6"/>
      <c r="M28" s="25"/>
      <c r="N28" s="25"/>
    </row>
    <row r="29" spans="2:14" ht="20.100000000000001" customHeight="1">
      <c r="B29" s="6">
        <v>22</v>
      </c>
      <c r="C29" s="27" t="s">
        <v>1182</v>
      </c>
      <c r="D29" s="6" t="s">
        <v>6</v>
      </c>
      <c r="E29" s="6" t="s">
        <v>222</v>
      </c>
      <c r="F29" s="27"/>
      <c r="G29" s="7">
        <v>8</v>
      </c>
      <c r="H29" s="37" t="s">
        <v>1183</v>
      </c>
      <c r="I29" s="7" t="s">
        <v>1564</v>
      </c>
      <c r="J29" s="158" t="s">
        <v>1565</v>
      </c>
      <c r="K29" s="6"/>
      <c r="M29" s="25"/>
      <c r="N29" s="25"/>
    </row>
    <row r="30" spans="2:14" ht="20.100000000000001" customHeight="1">
      <c r="B30" s="6">
        <v>23</v>
      </c>
      <c r="C30" s="27" t="s">
        <v>1184</v>
      </c>
      <c r="D30" s="6" t="s">
        <v>6</v>
      </c>
      <c r="E30" s="6" t="s">
        <v>222</v>
      </c>
      <c r="F30" s="27"/>
      <c r="G30" s="7">
        <v>20</v>
      </c>
      <c r="H30" s="37" t="s">
        <v>1185</v>
      </c>
      <c r="I30" s="7" t="s">
        <v>1564</v>
      </c>
      <c r="J30" s="158" t="s">
        <v>1565</v>
      </c>
      <c r="K30" s="6"/>
      <c r="M30" s="25"/>
      <c r="N30" s="25"/>
    </row>
    <row r="31" spans="2:14" ht="20.100000000000001" customHeight="1">
      <c r="B31" s="6">
        <v>24</v>
      </c>
      <c r="C31" s="27" t="s">
        <v>1186</v>
      </c>
      <c r="D31" s="6" t="s">
        <v>6</v>
      </c>
      <c r="E31" s="6" t="s">
        <v>223</v>
      </c>
      <c r="F31" s="27"/>
      <c r="G31" s="7">
        <v>5</v>
      </c>
      <c r="H31" s="37" t="s">
        <v>1188</v>
      </c>
      <c r="I31" s="7" t="s">
        <v>1564</v>
      </c>
      <c r="J31" s="158" t="s">
        <v>1565</v>
      </c>
      <c r="K31" s="6"/>
      <c r="M31" s="25"/>
      <c r="N31" s="25"/>
    </row>
    <row r="32" spans="2:14" ht="20.100000000000001" customHeight="1">
      <c r="B32" s="6">
        <v>25</v>
      </c>
      <c r="C32" s="27" t="s">
        <v>1189</v>
      </c>
      <c r="D32" s="6" t="s">
        <v>6</v>
      </c>
      <c r="E32" s="6" t="s">
        <v>227</v>
      </c>
      <c r="F32" s="27"/>
      <c r="G32" s="7">
        <v>6</v>
      </c>
      <c r="H32" s="37" t="s">
        <v>1190</v>
      </c>
      <c r="I32" s="7" t="s">
        <v>1564</v>
      </c>
      <c r="J32" s="158" t="s">
        <v>1565</v>
      </c>
      <c r="K32" s="6"/>
      <c r="M32" s="25"/>
      <c r="N32" s="25"/>
    </row>
    <row r="33" spans="2:14" ht="20.100000000000001" customHeight="1">
      <c r="B33" s="6">
        <v>26</v>
      </c>
      <c r="C33" s="27" t="s">
        <v>1191</v>
      </c>
      <c r="D33" s="6" t="s">
        <v>6</v>
      </c>
      <c r="E33" s="6" t="s">
        <v>227</v>
      </c>
      <c r="F33" s="27"/>
      <c r="G33" s="7">
        <v>25</v>
      </c>
      <c r="H33" s="37" t="s">
        <v>1193</v>
      </c>
      <c r="I33" s="7" t="s">
        <v>1564</v>
      </c>
      <c r="J33" s="158" t="s">
        <v>1565</v>
      </c>
      <c r="K33" s="6"/>
      <c r="M33" s="25"/>
      <c r="N33" s="25"/>
    </row>
    <row r="34" spans="2:14" ht="20.100000000000001" customHeight="1">
      <c r="B34" s="6">
        <v>27</v>
      </c>
      <c r="C34" s="27" t="s">
        <v>1194</v>
      </c>
      <c r="D34" s="6" t="s">
        <v>6</v>
      </c>
      <c r="E34" s="6" t="s">
        <v>227</v>
      </c>
      <c r="F34" s="27"/>
      <c r="G34" s="7">
        <v>17</v>
      </c>
      <c r="H34" s="37" t="s">
        <v>1380</v>
      </c>
      <c r="I34" s="7" t="s">
        <v>1564</v>
      </c>
      <c r="J34" s="158" t="s">
        <v>1565</v>
      </c>
      <c r="K34" s="6"/>
      <c r="M34" s="25"/>
      <c r="N34" s="25"/>
    </row>
    <row r="35" spans="2:14" ht="20.100000000000001" customHeight="1">
      <c r="B35" s="6">
        <v>28</v>
      </c>
      <c r="C35" s="27" t="s">
        <v>1586</v>
      </c>
      <c r="D35" s="6" t="s">
        <v>6</v>
      </c>
      <c r="E35" s="6" t="s">
        <v>862</v>
      </c>
      <c r="F35" s="27"/>
      <c r="G35" s="7">
        <v>24</v>
      </c>
      <c r="H35" s="37" t="s">
        <v>1382</v>
      </c>
      <c r="I35" s="7" t="s">
        <v>1564</v>
      </c>
      <c r="J35" s="158" t="s">
        <v>1565</v>
      </c>
      <c r="K35" s="6"/>
      <c r="M35" s="25"/>
      <c r="N35" s="25"/>
    </row>
    <row r="36" spans="2:14" s="13" customFormat="1" ht="20.100000000000001" customHeight="1">
      <c r="B36" s="18" t="s">
        <v>19</v>
      </c>
      <c r="C36" s="31">
        <f>COUNTA(B37:B72)</f>
        <v>32</v>
      </c>
      <c r="D36" s="18" t="s">
        <v>7</v>
      </c>
      <c r="E36" s="18"/>
      <c r="F36" s="19"/>
      <c r="G36" s="20">
        <f>SUM(G37:G72)</f>
        <v>1308</v>
      </c>
      <c r="H36" s="36"/>
      <c r="I36" s="36"/>
      <c r="J36" s="36"/>
      <c r="K36" s="36"/>
      <c r="M36" s="26"/>
      <c r="N36" s="26"/>
    </row>
    <row r="37" spans="2:14" s="13" customFormat="1" ht="20.100000000000001" customHeight="1">
      <c r="B37" s="142">
        <v>1</v>
      </c>
      <c r="C37" s="146" t="s">
        <v>1587</v>
      </c>
      <c r="D37" s="142" t="s">
        <v>7</v>
      </c>
      <c r="E37" s="142" t="s">
        <v>243</v>
      </c>
      <c r="F37" s="146"/>
      <c r="G37" s="105">
        <v>9</v>
      </c>
      <c r="H37" s="159" t="s">
        <v>1588</v>
      </c>
      <c r="I37" s="105"/>
      <c r="J37" s="105"/>
      <c r="K37" s="142" t="s">
        <v>1568</v>
      </c>
      <c r="M37" s="25" t="s">
        <v>1568</v>
      </c>
      <c r="N37" s="25"/>
    </row>
    <row r="38" spans="2:14" s="13" customFormat="1" ht="20.100000000000001" customHeight="1">
      <c r="B38" s="6">
        <v>2</v>
      </c>
      <c r="C38" s="112" t="s">
        <v>1589</v>
      </c>
      <c r="D38" s="111" t="s">
        <v>7</v>
      </c>
      <c r="E38" s="111" t="s">
        <v>243</v>
      </c>
      <c r="F38" s="112"/>
      <c r="G38" s="108">
        <v>20</v>
      </c>
      <c r="H38" s="160" t="s">
        <v>1197</v>
      </c>
      <c r="I38" s="108" t="s">
        <v>1564</v>
      </c>
      <c r="J38" s="161" t="s">
        <v>1565</v>
      </c>
      <c r="K38" s="111" t="s">
        <v>1571</v>
      </c>
      <c r="M38" s="25" t="s">
        <v>1590</v>
      </c>
      <c r="N38" s="25"/>
    </row>
    <row r="39" spans="2:14" s="13" customFormat="1" ht="20.100000000000001" customHeight="1">
      <c r="B39" s="6">
        <v>3</v>
      </c>
      <c r="C39" s="27" t="s">
        <v>1198</v>
      </c>
      <c r="D39" s="6" t="s">
        <v>7</v>
      </c>
      <c r="E39" s="6" t="s">
        <v>243</v>
      </c>
      <c r="F39" s="27"/>
      <c r="G39" s="7">
        <v>17</v>
      </c>
      <c r="H39" s="37" t="s">
        <v>1199</v>
      </c>
      <c r="I39" s="7" t="s">
        <v>1564</v>
      </c>
      <c r="J39" s="158" t="s">
        <v>1565</v>
      </c>
      <c r="K39" s="6"/>
      <c r="M39" s="25"/>
      <c r="N39" s="25"/>
    </row>
    <row r="40" spans="2:14" s="13" customFormat="1" ht="20.100000000000001" customHeight="1">
      <c r="B40" s="6">
        <v>4</v>
      </c>
      <c r="C40" s="27" t="s">
        <v>1200</v>
      </c>
      <c r="D40" s="6" t="s">
        <v>7</v>
      </c>
      <c r="E40" s="6" t="s">
        <v>248</v>
      </c>
      <c r="F40" s="27"/>
      <c r="G40" s="7">
        <v>54</v>
      </c>
      <c r="H40" s="37" t="s">
        <v>1202</v>
      </c>
      <c r="I40" s="7" t="s">
        <v>1564</v>
      </c>
      <c r="J40" s="158" t="s">
        <v>1565</v>
      </c>
      <c r="K40" s="6"/>
      <c r="M40" s="25"/>
      <c r="N40" s="25"/>
    </row>
    <row r="41" spans="2:14" s="13" customFormat="1" ht="20.100000000000001" customHeight="1">
      <c r="B41" s="6">
        <v>5</v>
      </c>
      <c r="C41" s="27" t="s">
        <v>1203</v>
      </c>
      <c r="D41" s="6" t="s">
        <v>7</v>
      </c>
      <c r="E41" s="6" t="s">
        <v>398</v>
      </c>
      <c r="F41" s="27"/>
      <c r="G41" s="7">
        <v>26</v>
      </c>
      <c r="H41" s="37" t="s">
        <v>1204</v>
      </c>
      <c r="I41" s="7" t="s">
        <v>1564</v>
      </c>
      <c r="J41" s="158" t="s">
        <v>1565</v>
      </c>
      <c r="K41" s="6"/>
      <c r="M41" s="25"/>
      <c r="N41" s="25"/>
    </row>
    <row r="42" spans="2:14" s="13" customFormat="1" ht="20.100000000000001" customHeight="1">
      <c r="B42" s="6">
        <v>6</v>
      </c>
      <c r="C42" s="27" t="s">
        <v>1205</v>
      </c>
      <c r="D42" s="6" t="s">
        <v>7</v>
      </c>
      <c r="E42" s="6" t="s">
        <v>398</v>
      </c>
      <c r="F42" s="27"/>
      <c r="G42" s="7">
        <v>30</v>
      </c>
      <c r="H42" s="37" t="s">
        <v>1206</v>
      </c>
      <c r="I42" s="7" t="s">
        <v>1564</v>
      </c>
      <c r="J42" s="158" t="s">
        <v>1565</v>
      </c>
      <c r="K42" s="6"/>
      <c r="M42" s="25"/>
      <c r="N42" s="25"/>
    </row>
    <row r="43" spans="2:14" s="13" customFormat="1" ht="20.100000000000001" customHeight="1">
      <c r="B43" s="6">
        <v>7</v>
      </c>
      <c r="C43" s="27" t="s">
        <v>1207</v>
      </c>
      <c r="D43" s="6" t="s">
        <v>7</v>
      </c>
      <c r="E43" s="6" t="s">
        <v>398</v>
      </c>
      <c r="F43" s="27"/>
      <c r="G43" s="7">
        <v>11</v>
      </c>
      <c r="H43" s="37" t="s">
        <v>1208</v>
      </c>
      <c r="I43" s="7" t="s">
        <v>1564</v>
      </c>
      <c r="J43" s="158" t="s">
        <v>1565</v>
      </c>
      <c r="K43" s="6"/>
      <c r="M43" s="25"/>
      <c r="N43" s="25"/>
    </row>
    <row r="44" spans="2:14" s="13" customFormat="1" ht="20.100000000000001" customHeight="1">
      <c r="B44" s="6">
        <v>8</v>
      </c>
      <c r="C44" s="27" t="s">
        <v>1209</v>
      </c>
      <c r="D44" s="6" t="s">
        <v>7</v>
      </c>
      <c r="E44" s="6" t="s">
        <v>398</v>
      </c>
      <c r="F44" s="27"/>
      <c r="G44" s="7">
        <v>12</v>
      </c>
      <c r="H44" s="37" t="s">
        <v>1210</v>
      </c>
      <c r="I44" s="7" t="s">
        <v>1564</v>
      </c>
      <c r="J44" s="158" t="s">
        <v>1565</v>
      </c>
      <c r="K44" s="6"/>
      <c r="M44" s="25"/>
      <c r="N44" s="25"/>
    </row>
    <row r="45" spans="2:14" s="13" customFormat="1" ht="20.100000000000001" customHeight="1">
      <c r="B45" s="6">
        <v>9</v>
      </c>
      <c r="C45" s="27" t="s">
        <v>1212</v>
      </c>
      <c r="D45" s="6" t="s">
        <v>7</v>
      </c>
      <c r="E45" s="6" t="s">
        <v>398</v>
      </c>
      <c r="F45" s="27"/>
      <c r="G45" s="7">
        <v>25</v>
      </c>
      <c r="H45" s="37" t="s">
        <v>1213</v>
      </c>
      <c r="I45" s="7" t="s">
        <v>1564</v>
      </c>
      <c r="J45" s="158" t="s">
        <v>1565</v>
      </c>
      <c r="K45" s="6"/>
      <c r="M45" s="25"/>
      <c r="N45" s="25"/>
    </row>
    <row r="46" spans="2:14" s="13" customFormat="1" ht="20.100000000000001" customHeight="1">
      <c r="B46" s="6">
        <v>10</v>
      </c>
      <c r="C46" s="27" t="s">
        <v>1214</v>
      </c>
      <c r="D46" s="6" t="s">
        <v>7</v>
      </c>
      <c r="E46" s="6" t="s">
        <v>398</v>
      </c>
      <c r="F46" s="27"/>
      <c r="G46" s="7">
        <v>14</v>
      </c>
      <c r="H46" s="37" t="s">
        <v>1215</v>
      </c>
      <c r="I46" s="7" t="s">
        <v>1564</v>
      </c>
      <c r="J46" s="158" t="s">
        <v>1565</v>
      </c>
      <c r="K46" s="6"/>
      <c r="M46" s="25"/>
      <c r="N46" s="25"/>
    </row>
    <row r="47" spans="2:14" s="13" customFormat="1" ht="20.100000000000001" customHeight="1">
      <c r="B47" s="6">
        <v>11</v>
      </c>
      <c r="C47" s="27" t="s">
        <v>1216</v>
      </c>
      <c r="D47" s="6" t="s">
        <v>7</v>
      </c>
      <c r="E47" s="6" t="s">
        <v>248</v>
      </c>
      <c r="F47" s="27"/>
      <c r="G47" s="7">
        <v>44</v>
      </c>
      <c r="H47" s="37" t="s">
        <v>1217</v>
      </c>
      <c r="I47" s="7" t="s">
        <v>1564</v>
      </c>
      <c r="J47" s="158" t="s">
        <v>1565</v>
      </c>
      <c r="K47" s="6"/>
      <c r="M47" s="25"/>
      <c r="N47" s="25"/>
    </row>
    <row r="48" spans="2:14" s="13" customFormat="1" ht="20.100000000000001" customHeight="1">
      <c r="B48" s="6"/>
      <c r="C48" s="147" t="s">
        <v>1218</v>
      </c>
      <c r="D48" s="148" t="s">
        <v>7</v>
      </c>
      <c r="E48" s="148" t="s">
        <v>250</v>
      </c>
      <c r="F48" s="147" t="s">
        <v>664</v>
      </c>
      <c r="G48" s="162"/>
      <c r="H48" s="163" t="s">
        <v>1219</v>
      </c>
      <c r="I48" s="7"/>
      <c r="J48" s="7"/>
      <c r="K48" s="150" t="s">
        <v>1583</v>
      </c>
      <c r="M48" s="5" t="s">
        <v>1584</v>
      </c>
      <c r="N48" s="25"/>
    </row>
    <row r="49" spans="2:14" s="13" customFormat="1" ht="20.100000000000001" customHeight="1">
      <c r="B49" s="6"/>
      <c r="C49" s="147" t="s">
        <v>1220</v>
      </c>
      <c r="D49" s="148" t="s">
        <v>7</v>
      </c>
      <c r="E49" s="148" t="s">
        <v>399</v>
      </c>
      <c r="F49" s="147" t="s">
        <v>1221</v>
      </c>
      <c r="G49" s="162"/>
      <c r="H49" s="163" t="s">
        <v>1222</v>
      </c>
      <c r="I49" s="7"/>
      <c r="J49" s="7"/>
      <c r="K49" s="150" t="s">
        <v>1583</v>
      </c>
      <c r="M49" s="5" t="s">
        <v>1584</v>
      </c>
      <c r="N49" s="25"/>
    </row>
    <row r="50" spans="2:14" s="13" customFormat="1" ht="20.100000000000001" customHeight="1">
      <c r="B50" s="6"/>
      <c r="C50" s="147" t="s">
        <v>1223</v>
      </c>
      <c r="D50" s="148" t="s">
        <v>7</v>
      </c>
      <c r="E50" s="148" t="s">
        <v>399</v>
      </c>
      <c r="F50" s="147" t="s">
        <v>1224</v>
      </c>
      <c r="G50" s="162"/>
      <c r="H50" s="163" t="s">
        <v>1225</v>
      </c>
      <c r="I50" s="7"/>
      <c r="J50" s="7"/>
      <c r="K50" s="150" t="s">
        <v>1583</v>
      </c>
      <c r="M50" s="5" t="s">
        <v>1584</v>
      </c>
      <c r="N50" s="25"/>
    </row>
    <row r="51" spans="2:14" s="13" customFormat="1" ht="20.100000000000001" customHeight="1">
      <c r="B51" s="6"/>
      <c r="C51" s="147" t="s">
        <v>666</v>
      </c>
      <c r="D51" s="148" t="s">
        <v>7</v>
      </c>
      <c r="E51" s="148" t="s">
        <v>399</v>
      </c>
      <c r="F51" s="147" t="s">
        <v>1226</v>
      </c>
      <c r="G51" s="162"/>
      <c r="H51" s="163" t="s">
        <v>1227</v>
      </c>
      <c r="I51" s="7"/>
      <c r="J51" s="7"/>
      <c r="K51" s="150" t="s">
        <v>1583</v>
      </c>
      <c r="M51" s="5" t="s">
        <v>1584</v>
      </c>
      <c r="N51" s="25"/>
    </row>
    <row r="52" spans="2:14" s="13" customFormat="1" ht="20.100000000000001" customHeight="1">
      <c r="B52" s="6">
        <v>12</v>
      </c>
      <c r="C52" s="27" t="s">
        <v>1229</v>
      </c>
      <c r="D52" s="6" t="s">
        <v>7</v>
      </c>
      <c r="E52" s="6" t="s">
        <v>253</v>
      </c>
      <c r="F52" s="27" t="s">
        <v>1231</v>
      </c>
      <c r="G52" s="7">
        <v>38</v>
      </c>
      <c r="H52" s="37" t="s">
        <v>1232</v>
      </c>
      <c r="I52" s="7" t="s">
        <v>1564</v>
      </c>
      <c r="J52" s="158" t="s">
        <v>1565</v>
      </c>
      <c r="K52" s="6"/>
      <c r="M52" s="25"/>
      <c r="N52" s="25"/>
    </row>
    <row r="53" spans="2:14" s="13" customFormat="1" ht="20.100000000000001" customHeight="1">
      <c r="B53" s="6">
        <v>13</v>
      </c>
      <c r="C53" s="27" t="s">
        <v>1233</v>
      </c>
      <c r="D53" s="6" t="s">
        <v>7</v>
      </c>
      <c r="E53" s="6" t="s">
        <v>253</v>
      </c>
      <c r="F53" s="27" t="s">
        <v>1234</v>
      </c>
      <c r="G53" s="7">
        <v>15</v>
      </c>
      <c r="H53" s="37" t="s">
        <v>1235</v>
      </c>
      <c r="I53" s="7" t="s">
        <v>1564</v>
      </c>
      <c r="J53" s="158" t="s">
        <v>1565</v>
      </c>
      <c r="K53" s="6"/>
      <c r="M53" s="25"/>
      <c r="N53" s="25"/>
    </row>
    <row r="54" spans="2:14" s="13" customFormat="1" ht="20.100000000000001" customHeight="1">
      <c r="B54" s="6">
        <v>14</v>
      </c>
      <c r="C54" s="27" t="s">
        <v>1236</v>
      </c>
      <c r="D54" s="6" t="s">
        <v>7</v>
      </c>
      <c r="E54" s="6" t="s">
        <v>30</v>
      </c>
      <c r="F54" s="27" t="s">
        <v>665</v>
      </c>
      <c r="G54" s="7">
        <v>25</v>
      </c>
      <c r="H54" s="37" t="s">
        <v>1238</v>
      </c>
      <c r="I54" s="7" t="s">
        <v>1564</v>
      </c>
      <c r="J54" s="158" t="s">
        <v>1565</v>
      </c>
      <c r="K54" s="6"/>
      <c r="M54" s="25"/>
      <c r="N54" s="25"/>
    </row>
    <row r="55" spans="2:14" s="13" customFormat="1" ht="20.100000000000001" customHeight="1">
      <c r="B55" s="6">
        <v>15</v>
      </c>
      <c r="C55" s="27" t="s">
        <v>1239</v>
      </c>
      <c r="D55" s="6" t="s">
        <v>7</v>
      </c>
      <c r="E55" s="6" t="s">
        <v>30</v>
      </c>
      <c r="F55" s="27" t="s">
        <v>1241</v>
      </c>
      <c r="G55" s="7">
        <v>58</v>
      </c>
      <c r="H55" s="37" t="s">
        <v>1242</v>
      </c>
      <c r="I55" s="7" t="s">
        <v>1564</v>
      </c>
      <c r="J55" s="158" t="s">
        <v>1565</v>
      </c>
      <c r="K55" s="76"/>
      <c r="M55" s="25"/>
      <c r="N55" s="25"/>
    </row>
    <row r="56" spans="2:14" s="13" customFormat="1" ht="20.100000000000001" customHeight="1">
      <c r="B56" s="6">
        <v>16</v>
      </c>
      <c r="C56" s="27" t="s">
        <v>1243</v>
      </c>
      <c r="D56" s="6" t="s">
        <v>7</v>
      </c>
      <c r="E56" s="6" t="s">
        <v>30</v>
      </c>
      <c r="F56" s="27" t="s">
        <v>1244</v>
      </c>
      <c r="G56" s="7">
        <v>9</v>
      </c>
      <c r="H56" s="37" t="s">
        <v>1245</v>
      </c>
      <c r="I56" s="7" t="s">
        <v>1564</v>
      </c>
      <c r="J56" s="158" t="s">
        <v>1565</v>
      </c>
      <c r="K56" s="6"/>
      <c r="M56" s="25"/>
      <c r="N56" s="25"/>
    </row>
    <row r="57" spans="2:14" s="13" customFormat="1" ht="20.100000000000001" customHeight="1">
      <c r="B57" s="6">
        <v>17</v>
      </c>
      <c r="C57" s="27" t="s">
        <v>1247</v>
      </c>
      <c r="D57" s="6" t="s">
        <v>7</v>
      </c>
      <c r="E57" s="6" t="s">
        <v>30</v>
      </c>
      <c r="F57" s="27" t="s">
        <v>1248</v>
      </c>
      <c r="G57" s="7">
        <v>35</v>
      </c>
      <c r="H57" s="37" t="s">
        <v>1249</v>
      </c>
      <c r="I57" s="7" t="s">
        <v>1564</v>
      </c>
      <c r="J57" s="158" t="s">
        <v>1565</v>
      </c>
      <c r="K57" s="6"/>
      <c r="M57" s="25"/>
      <c r="N57" s="25"/>
    </row>
    <row r="58" spans="2:14" s="13" customFormat="1" ht="20.100000000000001" customHeight="1">
      <c r="B58" s="6">
        <v>18</v>
      </c>
      <c r="C58" s="112" t="s">
        <v>1250</v>
      </c>
      <c r="D58" s="111" t="s">
        <v>7</v>
      </c>
      <c r="E58" s="111" t="s">
        <v>271</v>
      </c>
      <c r="F58" s="112" t="s">
        <v>1252</v>
      </c>
      <c r="G58" s="108">
        <v>146</v>
      </c>
      <c r="H58" s="160" t="s">
        <v>1253</v>
      </c>
      <c r="I58" s="108" t="s">
        <v>1564</v>
      </c>
      <c r="J58" s="161" t="s">
        <v>1565</v>
      </c>
      <c r="K58" s="111" t="s">
        <v>1591</v>
      </c>
      <c r="M58" s="25" t="s">
        <v>1592</v>
      </c>
      <c r="N58" s="25"/>
    </row>
    <row r="59" spans="2:14" s="13" customFormat="1" ht="20.100000000000001" customHeight="1">
      <c r="B59" s="6">
        <v>19</v>
      </c>
      <c r="C59" s="27" t="s">
        <v>1255</v>
      </c>
      <c r="D59" s="6" t="s">
        <v>7</v>
      </c>
      <c r="E59" s="6" t="s">
        <v>271</v>
      </c>
      <c r="F59" s="27" t="s">
        <v>1256</v>
      </c>
      <c r="G59" s="7">
        <v>3</v>
      </c>
      <c r="H59" s="37" t="s">
        <v>1257</v>
      </c>
      <c r="I59" s="7" t="s">
        <v>1564</v>
      </c>
      <c r="J59" s="158" t="s">
        <v>1565</v>
      </c>
      <c r="K59" s="6"/>
      <c r="M59" s="25"/>
      <c r="N59" s="25"/>
    </row>
    <row r="60" spans="2:14" s="13" customFormat="1" ht="20.100000000000001" customHeight="1">
      <c r="B60" s="6">
        <v>20</v>
      </c>
      <c r="C60" s="27" t="s">
        <v>1258</v>
      </c>
      <c r="D60" s="6" t="s">
        <v>7</v>
      </c>
      <c r="E60" s="6" t="s">
        <v>272</v>
      </c>
      <c r="F60" s="27" t="s">
        <v>1260</v>
      </c>
      <c r="G60" s="7">
        <v>23</v>
      </c>
      <c r="H60" s="37" t="s">
        <v>1261</v>
      </c>
      <c r="I60" s="7" t="s">
        <v>1564</v>
      </c>
      <c r="J60" s="158" t="s">
        <v>1565</v>
      </c>
      <c r="K60" s="6"/>
      <c r="M60" s="25"/>
      <c r="N60" s="25"/>
    </row>
    <row r="61" spans="2:14" s="13" customFormat="1" ht="20.100000000000001" customHeight="1">
      <c r="B61" s="6">
        <v>21</v>
      </c>
      <c r="C61" s="27" t="s">
        <v>1262</v>
      </c>
      <c r="D61" s="6" t="s">
        <v>7</v>
      </c>
      <c r="E61" s="6" t="s">
        <v>272</v>
      </c>
      <c r="F61" s="27" t="s">
        <v>1264</v>
      </c>
      <c r="G61" s="7">
        <v>16</v>
      </c>
      <c r="H61" s="37" t="s">
        <v>1265</v>
      </c>
      <c r="I61" s="7" t="s">
        <v>1564</v>
      </c>
      <c r="J61" s="158" t="s">
        <v>1565</v>
      </c>
      <c r="K61" s="6"/>
      <c r="M61" s="25"/>
      <c r="N61" s="25"/>
    </row>
    <row r="62" spans="2:14" s="13" customFormat="1" ht="20.100000000000001" customHeight="1">
      <c r="B62" s="6">
        <v>22</v>
      </c>
      <c r="C62" s="27" t="s">
        <v>1266</v>
      </c>
      <c r="D62" s="6" t="s">
        <v>7</v>
      </c>
      <c r="E62" s="6" t="s">
        <v>272</v>
      </c>
      <c r="F62" s="27" t="s">
        <v>1267</v>
      </c>
      <c r="G62" s="7">
        <v>8</v>
      </c>
      <c r="H62" s="37" t="s">
        <v>1268</v>
      </c>
      <c r="I62" s="7" t="s">
        <v>1564</v>
      </c>
      <c r="J62" s="158" t="s">
        <v>1565</v>
      </c>
      <c r="K62" s="6"/>
      <c r="M62" s="25"/>
      <c r="N62" s="25"/>
    </row>
    <row r="63" spans="2:14" s="13" customFormat="1" ht="20.100000000000001" customHeight="1">
      <c r="B63" s="6">
        <v>23</v>
      </c>
      <c r="C63" s="27" t="s">
        <v>1269</v>
      </c>
      <c r="D63" s="6" t="s">
        <v>7</v>
      </c>
      <c r="E63" s="6" t="s">
        <v>282</v>
      </c>
      <c r="F63" s="27" t="s">
        <v>1271</v>
      </c>
      <c r="G63" s="7">
        <v>19</v>
      </c>
      <c r="H63" s="37" t="s">
        <v>1272</v>
      </c>
      <c r="I63" s="7" t="s">
        <v>1564</v>
      </c>
      <c r="J63" s="158" t="s">
        <v>1565</v>
      </c>
      <c r="K63" s="6"/>
      <c r="M63" s="25"/>
      <c r="N63" s="25"/>
    </row>
    <row r="64" spans="2:14" s="13" customFormat="1" ht="20.100000000000001" customHeight="1">
      <c r="B64" s="6">
        <v>24</v>
      </c>
      <c r="C64" s="27" t="s">
        <v>1273</v>
      </c>
      <c r="D64" s="6" t="s">
        <v>7</v>
      </c>
      <c r="E64" s="6" t="s">
        <v>282</v>
      </c>
      <c r="F64" s="27" t="s">
        <v>1275</v>
      </c>
      <c r="G64" s="7">
        <v>144</v>
      </c>
      <c r="H64" s="37" t="s">
        <v>1276</v>
      </c>
      <c r="I64" s="7" t="s">
        <v>1564</v>
      </c>
      <c r="J64" s="158" t="s">
        <v>1565</v>
      </c>
      <c r="K64" s="6"/>
      <c r="M64" s="25"/>
      <c r="N64" s="25"/>
    </row>
    <row r="65" spans="2:14" s="13" customFormat="1" ht="20.100000000000001" customHeight="1">
      <c r="B65" s="6">
        <v>25</v>
      </c>
      <c r="C65" s="27" t="s">
        <v>1278</v>
      </c>
      <c r="D65" s="6" t="s">
        <v>7</v>
      </c>
      <c r="E65" s="6" t="s">
        <v>282</v>
      </c>
      <c r="F65" s="27" t="s">
        <v>1279</v>
      </c>
      <c r="G65" s="7">
        <v>24</v>
      </c>
      <c r="H65" s="37" t="s">
        <v>1280</v>
      </c>
      <c r="I65" s="7" t="s">
        <v>1564</v>
      </c>
      <c r="J65" s="158" t="s">
        <v>1565</v>
      </c>
      <c r="K65" s="6"/>
      <c r="M65" s="25"/>
      <c r="N65" s="25"/>
    </row>
    <row r="66" spans="2:14" s="13" customFormat="1" ht="20.100000000000001" customHeight="1">
      <c r="B66" s="6">
        <v>26</v>
      </c>
      <c r="C66" s="27" t="s">
        <v>1281</v>
      </c>
      <c r="D66" s="6" t="s">
        <v>7</v>
      </c>
      <c r="E66" s="6" t="s">
        <v>620</v>
      </c>
      <c r="F66" s="27" t="s">
        <v>1283</v>
      </c>
      <c r="G66" s="7">
        <v>69</v>
      </c>
      <c r="H66" s="37" t="s">
        <v>1284</v>
      </c>
      <c r="I66" s="7" t="s">
        <v>1564</v>
      </c>
      <c r="J66" s="158" t="s">
        <v>1565</v>
      </c>
      <c r="K66" s="6"/>
      <c r="M66" s="25"/>
      <c r="N66" s="25"/>
    </row>
    <row r="67" spans="2:14" s="13" customFormat="1" ht="20.100000000000001" customHeight="1">
      <c r="B67" s="6">
        <v>27</v>
      </c>
      <c r="C67" s="42" t="s">
        <v>1285</v>
      </c>
      <c r="D67" s="44" t="s">
        <v>7</v>
      </c>
      <c r="E67" s="44" t="s">
        <v>620</v>
      </c>
      <c r="F67" s="42" t="s">
        <v>1287</v>
      </c>
      <c r="G67" s="43">
        <v>105</v>
      </c>
      <c r="H67" s="88" t="s">
        <v>1288</v>
      </c>
      <c r="I67" s="7" t="s">
        <v>1564</v>
      </c>
      <c r="J67" s="158" t="s">
        <v>1565</v>
      </c>
      <c r="K67" s="44" t="s">
        <v>1289</v>
      </c>
      <c r="M67" s="25"/>
      <c r="N67" s="25"/>
    </row>
    <row r="68" spans="2:14" s="13" customFormat="1" ht="20.100000000000001" customHeight="1">
      <c r="B68" s="6">
        <v>28</v>
      </c>
      <c r="C68" s="27" t="s">
        <v>1290</v>
      </c>
      <c r="D68" s="6" t="s">
        <v>7</v>
      </c>
      <c r="E68" s="6" t="s">
        <v>620</v>
      </c>
      <c r="F68" s="27" t="s">
        <v>1291</v>
      </c>
      <c r="G68" s="7">
        <v>25</v>
      </c>
      <c r="H68" s="37" t="s">
        <v>1292</v>
      </c>
      <c r="I68" s="7" t="s">
        <v>1564</v>
      </c>
      <c r="J68" s="158" t="s">
        <v>1565</v>
      </c>
      <c r="K68" s="6"/>
      <c r="M68" s="25"/>
      <c r="N68" s="25"/>
    </row>
    <row r="69" spans="2:14" s="13" customFormat="1" ht="20.100000000000001" customHeight="1">
      <c r="B69" s="6">
        <v>29</v>
      </c>
      <c r="C69" s="27" t="s">
        <v>1293</v>
      </c>
      <c r="D69" s="6" t="s">
        <v>7</v>
      </c>
      <c r="E69" s="6" t="s">
        <v>620</v>
      </c>
      <c r="F69" s="27" t="s">
        <v>1294</v>
      </c>
      <c r="G69" s="7">
        <v>80</v>
      </c>
      <c r="H69" s="37" t="s">
        <v>1295</v>
      </c>
      <c r="I69" s="7" t="s">
        <v>1564</v>
      </c>
      <c r="J69" s="158" t="s">
        <v>1565</v>
      </c>
      <c r="K69" s="6"/>
      <c r="M69" s="25"/>
      <c r="N69" s="25"/>
    </row>
    <row r="70" spans="2:14" s="13" customFormat="1" ht="20.100000000000001" customHeight="1">
      <c r="B70" s="6">
        <v>30</v>
      </c>
      <c r="C70" s="27" t="s">
        <v>1296</v>
      </c>
      <c r="D70" s="6" t="s">
        <v>7</v>
      </c>
      <c r="E70" s="6" t="s">
        <v>620</v>
      </c>
      <c r="F70" s="27" t="s">
        <v>1283</v>
      </c>
      <c r="G70" s="7">
        <v>146</v>
      </c>
      <c r="H70" s="37" t="s">
        <v>1297</v>
      </c>
      <c r="I70" s="7" t="s">
        <v>1564</v>
      </c>
      <c r="J70" s="158" t="s">
        <v>1565</v>
      </c>
      <c r="K70" s="6"/>
      <c r="M70" s="25"/>
      <c r="N70" s="25"/>
    </row>
    <row r="71" spans="2:14" s="13" customFormat="1" ht="20.100000000000001" customHeight="1">
      <c r="B71" s="6">
        <v>31</v>
      </c>
      <c r="C71" s="27" t="s">
        <v>1298</v>
      </c>
      <c r="D71" s="6" t="s">
        <v>7</v>
      </c>
      <c r="E71" s="6" t="s">
        <v>620</v>
      </c>
      <c r="F71" s="27" t="s">
        <v>1299</v>
      </c>
      <c r="G71" s="7">
        <v>34</v>
      </c>
      <c r="H71" s="37" t="s">
        <v>1300</v>
      </c>
      <c r="I71" s="7" t="s">
        <v>1564</v>
      </c>
      <c r="J71" s="158" t="s">
        <v>1565</v>
      </c>
      <c r="K71" s="6"/>
      <c r="M71" s="25"/>
      <c r="N71" s="25"/>
    </row>
    <row r="72" spans="2:14" s="13" customFormat="1" ht="20.100000000000001" customHeight="1">
      <c r="B72" s="6">
        <v>32</v>
      </c>
      <c r="C72" s="27" t="s">
        <v>1301</v>
      </c>
      <c r="D72" s="6" t="s">
        <v>7</v>
      </c>
      <c r="E72" s="6" t="s">
        <v>620</v>
      </c>
      <c r="F72" s="27" t="s">
        <v>542</v>
      </c>
      <c r="G72" s="7">
        <v>24</v>
      </c>
      <c r="H72" s="37" t="s">
        <v>1302</v>
      </c>
      <c r="I72" s="7" t="s">
        <v>1564</v>
      </c>
      <c r="J72" s="158" t="s">
        <v>1565</v>
      </c>
      <c r="K72" s="6"/>
      <c r="M72" s="25"/>
      <c r="N72" s="25"/>
    </row>
    <row r="73" spans="2:14" s="13" customFormat="1" ht="20.100000000000001" customHeight="1">
      <c r="B73" s="21"/>
      <c r="C73" s="22"/>
      <c r="D73" s="12"/>
      <c r="E73" s="12"/>
      <c r="G73" s="15"/>
      <c r="I73" s="15"/>
      <c r="J73" s="15"/>
      <c r="M73" s="24"/>
    </row>
    <row r="74" spans="2:14" s="13" customFormat="1" ht="20.100000000000001" customHeight="1">
      <c r="B74" s="21"/>
      <c r="C74" s="22"/>
      <c r="D74" s="12"/>
      <c r="E74" s="12"/>
      <c r="G74" s="15"/>
      <c r="I74" s="15"/>
      <c r="J74" s="15"/>
      <c r="M74" s="24"/>
    </row>
    <row r="75" spans="2:14" s="13" customFormat="1" ht="20.100000000000001" customHeight="1">
      <c r="B75" s="21"/>
      <c r="C75" s="22"/>
      <c r="D75" s="12"/>
      <c r="E75" s="12"/>
      <c r="G75" s="15"/>
      <c r="I75" s="15"/>
      <c r="J75" s="15"/>
      <c r="M75" s="24"/>
    </row>
    <row r="76" spans="2:14" s="13" customFormat="1" ht="20.100000000000001" customHeight="1">
      <c r="B76" s="21"/>
      <c r="C76" s="22"/>
      <c r="D76" s="12"/>
      <c r="E76" s="12"/>
      <c r="G76" s="15"/>
      <c r="I76" s="15"/>
      <c r="J76" s="15"/>
      <c r="M76" s="24"/>
    </row>
    <row r="77" spans="2:14" s="13" customFormat="1" ht="20.100000000000001" customHeight="1">
      <c r="B77" s="21"/>
      <c r="C77" s="22"/>
      <c r="D77" s="12"/>
      <c r="E77" s="12"/>
      <c r="G77" s="15"/>
      <c r="I77" s="15"/>
      <c r="J77" s="15"/>
      <c r="M77" s="24"/>
    </row>
    <row r="78" spans="2:14" s="13" customFormat="1" ht="20.100000000000001" customHeight="1">
      <c r="B78" s="21"/>
      <c r="C78" s="22"/>
      <c r="D78" s="12"/>
      <c r="E78" s="12"/>
      <c r="G78" s="15"/>
      <c r="I78" s="15"/>
      <c r="J78" s="15"/>
      <c r="M78" s="24"/>
    </row>
    <row r="79" spans="2:14" s="13" customFormat="1" ht="20.100000000000001" customHeight="1">
      <c r="B79" s="21"/>
      <c r="C79" s="22"/>
      <c r="D79" s="12"/>
      <c r="E79" s="12"/>
      <c r="G79" s="15"/>
      <c r="I79" s="15"/>
      <c r="J79" s="15"/>
      <c r="M79" s="24"/>
    </row>
    <row r="80" spans="2:14" s="13" customFormat="1" ht="20.100000000000001" customHeight="1">
      <c r="B80" s="21"/>
      <c r="C80" s="22"/>
      <c r="D80" s="12"/>
      <c r="E80" s="12"/>
      <c r="G80" s="15"/>
      <c r="I80" s="15"/>
      <c r="J80" s="15"/>
      <c r="M80" s="24"/>
    </row>
    <row r="81" spans="2:13" s="13" customFormat="1" ht="20.100000000000001" customHeight="1">
      <c r="B81" s="21"/>
      <c r="C81" s="22"/>
      <c r="D81" s="12"/>
      <c r="E81" s="12"/>
      <c r="G81" s="15"/>
      <c r="I81" s="15"/>
      <c r="J81" s="15"/>
      <c r="M81" s="24"/>
    </row>
    <row r="82" spans="2:13" s="13" customFormat="1" ht="20.100000000000001" customHeight="1">
      <c r="B82" s="21"/>
      <c r="C82" s="22"/>
      <c r="D82" s="12"/>
      <c r="E82" s="12"/>
      <c r="G82" s="15"/>
      <c r="I82" s="15"/>
      <c r="J82" s="15"/>
      <c r="M82" s="24"/>
    </row>
    <row r="83" spans="2:13" s="13" customFormat="1" ht="20.100000000000001" customHeight="1">
      <c r="B83" s="21"/>
      <c r="C83" s="22"/>
      <c r="D83" s="12"/>
      <c r="E83" s="12"/>
      <c r="G83" s="15"/>
      <c r="I83" s="15"/>
      <c r="J83" s="15"/>
      <c r="M83" s="24"/>
    </row>
    <row r="84" spans="2:13" s="13" customFormat="1" ht="20.100000000000001" customHeight="1">
      <c r="B84" s="21"/>
      <c r="C84" s="22"/>
      <c r="D84" s="12"/>
      <c r="E84" s="12"/>
      <c r="G84" s="15"/>
      <c r="I84" s="15"/>
      <c r="J84" s="15"/>
      <c r="M84" s="24"/>
    </row>
    <row r="85" spans="2:13" s="13" customFormat="1" ht="20.100000000000001" customHeight="1">
      <c r="B85" s="21"/>
      <c r="C85" s="22"/>
      <c r="D85" s="12"/>
      <c r="E85" s="12"/>
      <c r="G85" s="15"/>
      <c r="I85" s="15"/>
      <c r="J85" s="15"/>
      <c r="M85" s="24"/>
    </row>
    <row r="86" spans="2:13" s="13" customFormat="1" ht="20.100000000000001" customHeight="1">
      <c r="B86" s="21"/>
      <c r="C86" s="22"/>
      <c r="D86" s="12"/>
      <c r="E86" s="12"/>
      <c r="G86" s="15"/>
      <c r="I86" s="15"/>
      <c r="J86" s="15"/>
      <c r="M86" s="24"/>
    </row>
    <row r="87" spans="2:13" s="13" customFormat="1" ht="20.100000000000001" customHeight="1">
      <c r="B87" s="21"/>
      <c r="C87" s="22"/>
      <c r="D87" s="12"/>
      <c r="E87" s="12"/>
      <c r="G87" s="15"/>
      <c r="I87" s="15"/>
      <c r="J87" s="15"/>
      <c r="M87" s="24"/>
    </row>
    <row r="88" spans="2:13" s="13" customFormat="1" ht="20.100000000000001" customHeight="1">
      <c r="B88" s="21"/>
      <c r="C88" s="22"/>
      <c r="D88" s="12"/>
      <c r="E88" s="12"/>
      <c r="G88" s="15"/>
      <c r="I88" s="15"/>
      <c r="J88" s="15"/>
      <c r="M88" s="24"/>
    </row>
    <row r="89" spans="2:13" s="13" customFormat="1" ht="20.100000000000001" customHeight="1">
      <c r="B89" s="21"/>
      <c r="C89" s="22"/>
      <c r="D89" s="12"/>
      <c r="E89" s="12"/>
      <c r="G89" s="15"/>
      <c r="I89" s="15"/>
      <c r="J89" s="15"/>
      <c r="M89" s="24"/>
    </row>
    <row r="90" spans="2:13" s="13" customFormat="1" ht="20.100000000000001" customHeight="1">
      <c r="B90" s="21"/>
      <c r="C90" s="22"/>
      <c r="D90" s="12"/>
      <c r="E90" s="12"/>
      <c r="G90" s="15"/>
      <c r="I90" s="15"/>
      <c r="J90" s="15"/>
      <c r="M90" s="24"/>
    </row>
    <row r="91" spans="2:13" s="13" customFormat="1" ht="20.100000000000001" customHeight="1">
      <c r="B91" s="21"/>
      <c r="C91" s="22"/>
      <c r="D91" s="12"/>
      <c r="E91" s="12"/>
      <c r="G91" s="15"/>
      <c r="I91" s="15"/>
      <c r="J91" s="15"/>
      <c r="M91" s="24"/>
    </row>
    <row r="92" spans="2:13" s="13" customFormat="1" ht="20.100000000000001" customHeight="1">
      <c r="B92" s="21"/>
      <c r="C92" s="22"/>
      <c r="D92" s="12"/>
      <c r="E92" s="12"/>
      <c r="G92" s="15"/>
      <c r="I92" s="15"/>
      <c r="J92" s="15"/>
      <c r="M92" s="24"/>
    </row>
    <row r="93" spans="2:13" s="13" customFormat="1" ht="20.100000000000001" customHeight="1">
      <c r="B93" s="21"/>
      <c r="C93" s="22"/>
      <c r="D93" s="12"/>
      <c r="E93" s="12"/>
      <c r="G93" s="15"/>
      <c r="I93" s="15"/>
      <c r="J93" s="15"/>
      <c r="M93" s="24"/>
    </row>
    <row r="94" spans="2:13" s="13" customFormat="1" ht="20.100000000000001" customHeight="1">
      <c r="B94" s="21"/>
      <c r="C94" s="22"/>
      <c r="D94" s="12"/>
      <c r="E94" s="12"/>
      <c r="G94" s="15"/>
      <c r="I94" s="15"/>
      <c r="J94" s="15"/>
      <c r="M94" s="24"/>
    </row>
    <row r="95" spans="2:13" s="13" customFormat="1" ht="20.100000000000001" customHeight="1">
      <c r="B95" s="21"/>
      <c r="C95" s="22"/>
      <c r="D95" s="12"/>
      <c r="E95" s="12"/>
      <c r="G95" s="15"/>
      <c r="I95" s="15"/>
      <c r="J95" s="15"/>
      <c r="M95" s="24"/>
    </row>
    <row r="96" spans="2:13" s="13" customFormat="1" ht="20.100000000000001" customHeight="1">
      <c r="B96" s="21"/>
      <c r="C96" s="22"/>
      <c r="D96" s="12"/>
      <c r="E96" s="12"/>
      <c r="G96" s="15"/>
      <c r="I96" s="15"/>
      <c r="J96" s="15"/>
      <c r="M96" s="24"/>
    </row>
    <row r="97" spans="2:13" s="13" customFormat="1" ht="20.100000000000001" customHeight="1">
      <c r="B97" s="21"/>
      <c r="C97" s="22"/>
      <c r="D97" s="12"/>
      <c r="E97" s="12"/>
      <c r="G97" s="15"/>
      <c r="I97" s="15"/>
      <c r="J97" s="15"/>
      <c r="M97" s="24"/>
    </row>
    <row r="98" spans="2:13" s="13" customFormat="1" ht="20.100000000000001" customHeight="1">
      <c r="B98" s="21"/>
      <c r="C98" s="22"/>
      <c r="D98" s="12"/>
      <c r="E98" s="12"/>
      <c r="G98" s="15"/>
      <c r="I98" s="15"/>
      <c r="J98" s="15"/>
      <c r="M98" s="24"/>
    </row>
    <row r="99" spans="2:13" s="13" customFormat="1" ht="20.100000000000001" customHeight="1">
      <c r="B99" s="21"/>
      <c r="C99" s="22"/>
      <c r="D99" s="12"/>
      <c r="E99" s="12"/>
      <c r="G99" s="15"/>
      <c r="I99" s="15"/>
      <c r="J99" s="15"/>
      <c r="M99" s="24"/>
    </row>
    <row r="100" spans="2:13" s="13" customFormat="1" ht="20.100000000000001" customHeight="1">
      <c r="B100" s="21"/>
      <c r="C100" s="22"/>
      <c r="D100" s="12"/>
      <c r="E100" s="12"/>
      <c r="G100" s="15"/>
      <c r="I100" s="15"/>
      <c r="J100" s="15"/>
      <c r="M100" s="24"/>
    </row>
    <row r="101" spans="2:13" s="13" customFormat="1" ht="20.100000000000001" customHeight="1">
      <c r="B101" s="21"/>
      <c r="C101" s="22"/>
      <c r="D101" s="12"/>
      <c r="E101" s="12"/>
      <c r="G101" s="15"/>
      <c r="I101" s="15"/>
      <c r="J101" s="15"/>
      <c r="M101" s="24"/>
    </row>
    <row r="102" spans="2:13" s="13" customFormat="1" ht="20.100000000000001" customHeight="1">
      <c r="B102" s="21"/>
      <c r="C102" s="22"/>
      <c r="D102" s="12"/>
      <c r="E102" s="12"/>
      <c r="G102" s="15"/>
      <c r="I102" s="15"/>
      <c r="J102" s="15"/>
      <c r="M102" s="24"/>
    </row>
    <row r="103" spans="2:13" s="13" customFormat="1" ht="20.100000000000001" customHeight="1">
      <c r="B103" s="21"/>
      <c r="C103" s="22"/>
      <c r="D103" s="12"/>
      <c r="E103" s="12"/>
      <c r="G103" s="15"/>
      <c r="I103" s="15"/>
      <c r="J103" s="15"/>
      <c r="M103" s="24"/>
    </row>
    <row r="104" spans="2:13" s="13" customFormat="1" ht="20.100000000000001" customHeight="1">
      <c r="B104" s="21"/>
      <c r="C104" s="22"/>
      <c r="D104" s="12"/>
      <c r="E104" s="12"/>
      <c r="G104" s="15"/>
      <c r="I104" s="15"/>
      <c r="J104" s="15"/>
      <c r="M104" s="24"/>
    </row>
    <row r="105" spans="2:13" s="13" customFormat="1" ht="20.100000000000001" customHeight="1">
      <c r="B105" s="21"/>
      <c r="C105" s="22"/>
      <c r="D105" s="12"/>
      <c r="E105" s="12"/>
      <c r="G105" s="15"/>
      <c r="I105" s="15"/>
      <c r="J105" s="15"/>
      <c r="M105" s="24"/>
    </row>
    <row r="106" spans="2:13" s="13" customFormat="1" ht="20.100000000000001" customHeight="1">
      <c r="B106" s="21"/>
      <c r="C106" s="22"/>
      <c r="D106" s="12"/>
      <c r="E106" s="12"/>
      <c r="G106" s="15"/>
      <c r="I106" s="15"/>
      <c r="J106" s="15"/>
      <c r="M106" s="24"/>
    </row>
    <row r="107" spans="2:13" s="13" customFormat="1" ht="20.100000000000001" customHeight="1">
      <c r="B107" s="21"/>
      <c r="C107" s="22"/>
      <c r="D107" s="12"/>
      <c r="E107" s="12"/>
      <c r="G107" s="15"/>
      <c r="I107" s="15"/>
      <c r="J107" s="15"/>
      <c r="M107" s="24"/>
    </row>
    <row r="108" spans="2:13" s="13" customFormat="1" ht="20.100000000000001" customHeight="1">
      <c r="B108" s="21"/>
      <c r="C108" s="22"/>
      <c r="D108" s="12"/>
      <c r="E108" s="12"/>
      <c r="G108" s="15"/>
      <c r="I108" s="15"/>
      <c r="J108" s="15"/>
      <c r="M108" s="24"/>
    </row>
    <row r="109" spans="2:13" s="13" customFormat="1" ht="20.100000000000001" customHeight="1">
      <c r="B109" s="21"/>
      <c r="C109" s="22"/>
      <c r="D109" s="12"/>
      <c r="E109" s="12"/>
      <c r="G109" s="15"/>
      <c r="I109" s="15"/>
      <c r="J109" s="15"/>
      <c r="M109" s="24"/>
    </row>
    <row r="110" spans="2:13" s="13" customFormat="1" ht="20.100000000000001" customHeight="1">
      <c r="B110" s="21"/>
      <c r="C110" s="22"/>
      <c r="D110" s="12"/>
      <c r="E110" s="12"/>
      <c r="G110" s="15"/>
      <c r="I110" s="15"/>
      <c r="J110" s="15"/>
      <c r="M110" s="24"/>
    </row>
    <row r="111" spans="2:13" s="13" customFormat="1" ht="20.100000000000001" customHeight="1">
      <c r="B111" s="21"/>
      <c r="C111" s="22"/>
      <c r="D111" s="12"/>
      <c r="E111" s="12"/>
      <c r="G111" s="15"/>
      <c r="I111" s="15"/>
      <c r="J111" s="15"/>
      <c r="M111" s="24"/>
    </row>
    <row r="112" spans="2:13" s="13" customFormat="1" ht="20.100000000000001" customHeight="1">
      <c r="B112" s="21"/>
      <c r="C112" s="22"/>
      <c r="D112" s="12"/>
      <c r="E112" s="12"/>
      <c r="G112" s="15"/>
      <c r="I112" s="15"/>
      <c r="J112" s="15"/>
      <c r="M112" s="24"/>
    </row>
    <row r="113" spans="2:13" s="13" customFormat="1" ht="20.100000000000001" customHeight="1">
      <c r="B113" s="21"/>
      <c r="C113" s="22"/>
      <c r="D113" s="12"/>
      <c r="E113" s="12"/>
      <c r="G113" s="15"/>
      <c r="I113" s="15"/>
      <c r="J113" s="15"/>
      <c r="M113" s="24"/>
    </row>
    <row r="114" spans="2:13" s="13" customFormat="1" ht="20.100000000000001" customHeight="1">
      <c r="B114" s="21"/>
      <c r="C114" s="22"/>
      <c r="D114" s="12"/>
      <c r="E114" s="12"/>
      <c r="G114" s="15"/>
      <c r="I114" s="15"/>
      <c r="J114" s="15"/>
      <c r="M114" s="24"/>
    </row>
    <row r="115" spans="2:13" s="13" customFormat="1" ht="20.100000000000001" customHeight="1">
      <c r="B115" s="21"/>
      <c r="C115" s="22"/>
      <c r="D115" s="12"/>
      <c r="E115" s="12"/>
      <c r="G115" s="15"/>
      <c r="I115" s="15"/>
      <c r="J115" s="15"/>
      <c r="M115" s="24"/>
    </row>
    <row r="116" spans="2:13" s="13" customFormat="1" ht="20.100000000000001" customHeight="1">
      <c r="B116" s="21"/>
      <c r="C116" s="22"/>
      <c r="D116" s="12"/>
      <c r="E116" s="12"/>
      <c r="G116" s="15"/>
      <c r="I116" s="15"/>
      <c r="J116" s="15"/>
      <c r="M116" s="24"/>
    </row>
    <row r="117" spans="2:13" s="13" customFormat="1" ht="20.100000000000001" customHeight="1">
      <c r="B117" s="21"/>
      <c r="C117" s="22"/>
      <c r="D117" s="12"/>
      <c r="E117" s="12"/>
      <c r="G117" s="15"/>
      <c r="I117" s="15"/>
      <c r="J117" s="15"/>
      <c r="M117" s="24"/>
    </row>
    <row r="118" spans="2:13" s="13" customFormat="1" ht="20.100000000000001" customHeight="1">
      <c r="B118" s="21"/>
      <c r="C118" s="22"/>
      <c r="D118" s="12"/>
      <c r="E118" s="12"/>
      <c r="G118" s="15"/>
      <c r="I118" s="15"/>
      <c r="J118" s="15"/>
      <c r="M118" s="24"/>
    </row>
    <row r="119" spans="2:13" s="13" customFormat="1" ht="20.100000000000001" customHeight="1">
      <c r="B119" s="21"/>
      <c r="C119" s="22"/>
      <c r="D119" s="12"/>
      <c r="E119" s="12"/>
      <c r="G119" s="15"/>
      <c r="I119" s="15"/>
      <c r="J119" s="15"/>
      <c r="M119" s="24"/>
    </row>
    <row r="120" spans="2:13" s="13" customFormat="1" ht="20.100000000000001" customHeight="1">
      <c r="B120" s="21"/>
      <c r="C120" s="22"/>
      <c r="D120" s="12"/>
      <c r="E120" s="12"/>
      <c r="G120" s="15"/>
      <c r="I120" s="15"/>
      <c r="J120" s="15"/>
      <c r="M120" s="24"/>
    </row>
    <row r="121" spans="2:13" s="13" customFormat="1" ht="20.100000000000001" customHeight="1">
      <c r="B121" s="21"/>
      <c r="C121" s="22"/>
      <c r="D121" s="12"/>
      <c r="E121" s="12"/>
      <c r="G121" s="15"/>
      <c r="I121" s="15"/>
      <c r="J121" s="15"/>
      <c r="M121" s="24"/>
    </row>
    <row r="122" spans="2:13" s="13" customFormat="1" ht="20.100000000000001" customHeight="1">
      <c r="B122" s="21"/>
      <c r="C122" s="22"/>
      <c r="D122" s="12"/>
      <c r="E122" s="12"/>
      <c r="G122" s="15"/>
      <c r="I122" s="15"/>
      <c r="J122" s="15"/>
      <c r="M122" s="24"/>
    </row>
    <row r="123" spans="2:13" s="13" customFormat="1" ht="20.100000000000001" customHeight="1">
      <c r="B123" s="21"/>
      <c r="C123" s="22"/>
      <c r="D123" s="12"/>
      <c r="E123" s="12"/>
      <c r="G123" s="15"/>
      <c r="I123" s="15"/>
      <c r="J123" s="15"/>
      <c r="M123" s="24"/>
    </row>
    <row r="124" spans="2:13" s="13" customFormat="1" ht="20.100000000000001" customHeight="1">
      <c r="B124" s="21"/>
      <c r="C124" s="22"/>
      <c r="D124" s="12"/>
      <c r="E124" s="12"/>
      <c r="G124" s="15"/>
      <c r="I124" s="15"/>
      <c r="J124" s="15"/>
      <c r="M124" s="24"/>
    </row>
    <row r="125" spans="2:13" s="13" customFormat="1" ht="20.100000000000001" customHeight="1">
      <c r="B125" s="21"/>
      <c r="C125" s="22"/>
      <c r="D125" s="12"/>
      <c r="E125" s="12"/>
      <c r="G125" s="15"/>
      <c r="I125" s="15"/>
      <c r="J125" s="15"/>
      <c r="M125" s="24"/>
    </row>
    <row r="126" spans="2:13" s="13" customFormat="1" ht="20.100000000000001" customHeight="1">
      <c r="B126" s="21"/>
      <c r="C126" s="22"/>
      <c r="D126" s="12"/>
      <c r="E126" s="12"/>
      <c r="G126" s="15"/>
      <c r="I126" s="15"/>
      <c r="J126" s="15"/>
      <c r="M126" s="24"/>
    </row>
    <row r="127" spans="2:13" s="13" customFormat="1" ht="20.100000000000001" customHeight="1">
      <c r="B127" s="21"/>
      <c r="C127" s="22"/>
      <c r="D127" s="12"/>
      <c r="E127" s="12"/>
      <c r="G127" s="15"/>
      <c r="I127" s="15"/>
      <c r="J127" s="15"/>
      <c r="M127" s="24"/>
    </row>
    <row r="128" spans="2:13" s="13" customFormat="1" ht="20.100000000000001" customHeight="1">
      <c r="B128" s="21"/>
      <c r="C128" s="22"/>
      <c r="D128" s="12"/>
      <c r="E128" s="12"/>
      <c r="G128" s="15"/>
      <c r="I128" s="15"/>
      <c r="J128" s="15"/>
      <c r="M128" s="24"/>
    </row>
    <row r="129" spans="2:13" s="13" customFormat="1" ht="20.100000000000001" customHeight="1">
      <c r="B129" s="21"/>
      <c r="C129" s="22"/>
      <c r="D129" s="12"/>
      <c r="E129" s="12"/>
      <c r="G129" s="15"/>
      <c r="I129" s="15"/>
      <c r="J129" s="15"/>
      <c r="M129" s="24"/>
    </row>
    <row r="130" spans="2:13" s="13" customFormat="1" ht="20.100000000000001" customHeight="1">
      <c r="B130" s="21"/>
      <c r="C130" s="22"/>
      <c r="D130" s="12"/>
      <c r="E130" s="12"/>
      <c r="G130" s="15"/>
      <c r="I130" s="15"/>
      <c r="J130" s="15"/>
      <c r="M130" s="24"/>
    </row>
    <row r="131" spans="2:13" s="13" customFormat="1" ht="20.100000000000001" customHeight="1">
      <c r="B131" s="21"/>
      <c r="C131" s="22"/>
      <c r="D131" s="12"/>
      <c r="E131" s="12"/>
      <c r="G131" s="15"/>
      <c r="I131" s="15"/>
      <c r="J131" s="15"/>
      <c r="M131" s="24"/>
    </row>
    <row r="132" spans="2:13" s="13" customFormat="1" ht="20.100000000000001" customHeight="1">
      <c r="B132" s="21"/>
      <c r="C132" s="22"/>
      <c r="D132" s="12"/>
      <c r="E132" s="12"/>
      <c r="G132" s="15"/>
      <c r="I132" s="15"/>
      <c r="J132" s="15"/>
      <c r="M132" s="24"/>
    </row>
    <row r="133" spans="2:13" s="13" customFormat="1" ht="20.100000000000001" customHeight="1">
      <c r="B133" s="21"/>
      <c r="C133" s="22"/>
      <c r="D133" s="12"/>
      <c r="E133" s="12"/>
      <c r="G133" s="15"/>
      <c r="I133" s="15"/>
      <c r="J133" s="15"/>
      <c r="M133" s="24"/>
    </row>
    <row r="134" spans="2:13" s="13" customFormat="1" ht="20.100000000000001" customHeight="1">
      <c r="B134" s="21"/>
      <c r="C134" s="22"/>
      <c r="D134" s="12"/>
      <c r="E134" s="12"/>
      <c r="G134" s="15"/>
      <c r="I134" s="15"/>
      <c r="J134" s="15"/>
      <c r="M134" s="24"/>
    </row>
    <row r="135" spans="2:13" s="13" customFormat="1" ht="20.100000000000001" customHeight="1">
      <c r="B135" s="21"/>
      <c r="C135" s="22"/>
      <c r="D135" s="12"/>
      <c r="E135" s="12"/>
      <c r="G135" s="15"/>
      <c r="I135" s="15"/>
      <c r="J135" s="15"/>
      <c r="M135" s="24"/>
    </row>
    <row r="136" spans="2:13" s="13" customFormat="1" ht="20.100000000000001" customHeight="1">
      <c r="B136" s="21"/>
      <c r="C136" s="22"/>
      <c r="D136" s="12"/>
      <c r="E136" s="12"/>
      <c r="G136" s="15"/>
      <c r="I136" s="15"/>
      <c r="J136" s="15"/>
      <c r="M136" s="24"/>
    </row>
    <row r="137" spans="2:13" s="13" customFormat="1" ht="20.100000000000001" customHeight="1">
      <c r="B137" s="21"/>
      <c r="C137" s="22"/>
      <c r="D137" s="12"/>
      <c r="E137" s="12"/>
      <c r="G137" s="15"/>
      <c r="I137" s="15"/>
      <c r="J137" s="15"/>
      <c r="M137" s="24"/>
    </row>
    <row r="138" spans="2:13" s="13" customFormat="1" ht="20.100000000000001" customHeight="1">
      <c r="B138" s="21"/>
      <c r="C138" s="22"/>
      <c r="D138" s="12"/>
      <c r="E138" s="12"/>
      <c r="G138" s="15"/>
      <c r="I138" s="15"/>
      <c r="J138" s="15"/>
      <c r="M138" s="24"/>
    </row>
    <row r="139" spans="2:13" s="13" customFormat="1" ht="20.100000000000001" customHeight="1">
      <c r="B139" s="21"/>
      <c r="C139" s="22"/>
      <c r="D139" s="12"/>
      <c r="E139" s="12"/>
      <c r="G139" s="15"/>
      <c r="I139" s="15"/>
      <c r="J139" s="15"/>
      <c r="M139" s="24"/>
    </row>
    <row r="140" spans="2:13" s="13" customFormat="1" ht="20.100000000000001" customHeight="1">
      <c r="B140" s="21"/>
      <c r="C140" s="22"/>
      <c r="D140" s="12"/>
      <c r="E140" s="12"/>
      <c r="G140" s="15"/>
      <c r="I140" s="15"/>
      <c r="J140" s="15"/>
      <c r="M140" s="24"/>
    </row>
    <row r="141" spans="2:13" s="13" customFormat="1" ht="20.100000000000001" customHeight="1">
      <c r="B141" s="21"/>
      <c r="C141" s="22"/>
      <c r="D141" s="12"/>
      <c r="E141" s="12"/>
      <c r="G141" s="15"/>
      <c r="I141" s="15"/>
      <c r="J141" s="15"/>
      <c r="M141" s="24"/>
    </row>
    <row r="142" spans="2:13" s="13" customFormat="1" ht="20.100000000000001" customHeight="1">
      <c r="B142" s="21"/>
      <c r="C142" s="22"/>
      <c r="D142" s="12"/>
      <c r="E142" s="12"/>
      <c r="G142" s="15"/>
      <c r="I142" s="15"/>
      <c r="J142" s="15"/>
      <c r="M142" s="24"/>
    </row>
    <row r="143" spans="2:13" s="13" customFormat="1" ht="20.100000000000001" customHeight="1">
      <c r="B143" s="21"/>
      <c r="C143" s="22"/>
      <c r="D143" s="12"/>
      <c r="E143" s="12"/>
      <c r="G143" s="15"/>
      <c r="I143" s="15"/>
      <c r="J143" s="15"/>
      <c r="M143" s="24"/>
    </row>
    <row r="144" spans="2:13" s="13" customFormat="1" ht="20.100000000000001" customHeight="1">
      <c r="B144" s="21"/>
      <c r="C144" s="22"/>
      <c r="D144" s="12"/>
      <c r="E144" s="12"/>
      <c r="G144" s="15"/>
      <c r="I144" s="15"/>
      <c r="J144" s="15"/>
      <c r="M144" s="24"/>
    </row>
    <row r="145" spans="2:13" s="13" customFormat="1" ht="20.100000000000001" customHeight="1">
      <c r="B145" s="21"/>
      <c r="C145" s="22"/>
      <c r="D145" s="12"/>
      <c r="E145" s="12"/>
      <c r="G145" s="15"/>
      <c r="I145" s="15"/>
      <c r="J145" s="15"/>
      <c r="M145" s="24"/>
    </row>
    <row r="146" spans="2:13" s="13" customFormat="1" ht="20.100000000000001" customHeight="1">
      <c r="B146" s="21"/>
      <c r="C146" s="22"/>
      <c r="D146" s="12"/>
      <c r="E146" s="12"/>
      <c r="G146" s="15"/>
      <c r="I146" s="15"/>
      <c r="J146" s="15"/>
      <c r="M146" s="24"/>
    </row>
    <row r="147" spans="2:13" s="13" customFormat="1" ht="20.100000000000001" customHeight="1">
      <c r="B147" s="21"/>
      <c r="C147" s="22"/>
      <c r="D147" s="12"/>
      <c r="E147" s="12"/>
      <c r="G147" s="15"/>
      <c r="I147" s="15"/>
      <c r="J147" s="15"/>
      <c r="M147" s="24"/>
    </row>
    <row r="148" spans="2:13" s="13" customFormat="1" ht="20.100000000000001" customHeight="1">
      <c r="B148" s="21"/>
      <c r="C148" s="22"/>
      <c r="D148" s="12"/>
      <c r="E148" s="12"/>
      <c r="G148" s="15"/>
      <c r="I148" s="15"/>
      <c r="J148" s="15"/>
      <c r="M148" s="24"/>
    </row>
    <row r="149" spans="2:13" s="13" customFormat="1" ht="20.100000000000001" customHeight="1">
      <c r="B149" s="21"/>
      <c r="C149" s="22"/>
      <c r="D149" s="12"/>
      <c r="E149" s="12"/>
      <c r="G149" s="15"/>
      <c r="I149" s="15"/>
      <c r="J149" s="15"/>
      <c r="M149" s="24"/>
    </row>
    <row r="150" spans="2:13" s="13" customFormat="1" ht="20.100000000000001" customHeight="1">
      <c r="B150" s="21"/>
      <c r="C150" s="22"/>
      <c r="D150" s="12"/>
      <c r="E150" s="12"/>
      <c r="G150" s="15"/>
      <c r="I150" s="15"/>
      <c r="J150" s="15"/>
      <c r="M150" s="24"/>
    </row>
    <row r="151" spans="2:13" s="13" customFormat="1" ht="20.100000000000001" customHeight="1">
      <c r="B151" s="21"/>
      <c r="C151" s="22"/>
      <c r="D151" s="12"/>
      <c r="E151" s="12"/>
      <c r="G151" s="15"/>
      <c r="I151" s="15"/>
      <c r="J151" s="15"/>
      <c r="M151" s="24"/>
    </row>
    <row r="152" spans="2:13" s="13" customFormat="1" ht="20.100000000000001" customHeight="1">
      <c r="B152" s="21"/>
      <c r="C152" s="22"/>
      <c r="D152" s="12"/>
      <c r="E152" s="12"/>
      <c r="G152" s="15"/>
      <c r="I152" s="15"/>
      <c r="J152" s="15"/>
      <c r="M152" s="24"/>
    </row>
    <row r="153" spans="2:13" s="13" customFormat="1" ht="20.100000000000001" customHeight="1">
      <c r="B153" s="21"/>
      <c r="C153" s="22"/>
      <c r="D153" s="12"/>
      <c r="E153" s="12"/>
      <c r="G153" s="15"/>
      <c r="I153" s="15"/>
      <c r="J153" s="15"/>
      <c r="M153" s="24"/>
    </row>
    <row r="154" spans="2:13" s="13" customFormat="1" ht="20.100000000000001" customHeight="1">
      <c r="B154" s="21"/>
      <c r="C154" s="22"/>
      <c r="D154" s="12"/>
      <c r="E154" s="12"/>
      <c r="G154" s="15"/>
      <c r="I154" s="15"/>
      <c r="J154" s="15"/>
      <c r="M154" s="24"/>
    </row>
    <row r="155" spans="2:13" s="13" customFormat="1" ht="20.100000000000001" customHeight="1">
      <c r="B155" s="21"/>
      <c r="C155" s="22"/>
      <c r="D155" s="12"/>
      <c r="E155" s="12"/>
      <c r="G155" s="15"/>
      <c r="I155" s="15"/>
      <c r="J155" s="15"/>
      <c r="M155" s="24"/>
    </row>
    <row r="156" spans="2:13" s="13" customFormat="1" ht="20.100000000000001" customHeight="1">
      <c r="B156" s="21"/>
      <c r="C156" s="22"/>
      <c r="D156" s="12"/>
      <c r="E156" s="12"/>
      <c r="G156" s="15"/>
      <c r="I156" s="15"/>
      <c r="J156" s="15"/>
      <c r="M156" s="24"/>
    </row>
    <row r="157" spans="2:13" s="13" customFormat="1" ht="20.100000000000001" customHeight="1">
      <c r="B157" s="21"/>
      <c r="C157" s="22"/>
      <c r="D157" s="12"/>
      <c r="E157" s="12"/>
      <c r="G157" s="15"/>
      <c r="I157" s="15"/>
      <c r="J157" s="15"/>
      <c r="M157" s="24"/>
    </row>
    <row r="158" spans="2:13" s="13" customFormat="1" ht="20.100000000000001" customHeight="1">
      <c r="B158" s="21"/>
      <c r="C158" s="22"/>
      <c r="D158" s="12"/>
      <c r="E158" s="12"/>
      <c r="G158" s="15"/>
      <c r="I158" s="15"/>
      <c r="J158" s="15"/>
      <c r="M158" s="24"/>
    </row>
    <row r="159" spans="2:13" s="13" customFormat="1" ht="20.100000000000001" customHeight="1">
      <c r="B159" s="21"/>
      <c r="C159" s="22"/>
      <c r="D159" s="12"/>
      <c r="E159" s="12"/>
      <c r="G159" s="15"/>
      <c r="I159" s="15"/>
      <c r="J159" s="15"/>
      <c r="M159" s="24"/>
    </row>
    <row r="160" spans="2:13" s="13" customFormat="1" ht="20.100000000000001" customHeight="1">
      <c r="B160" s="21"/>
      <c r="C160" s="22"/>
      <c r="D160" s="12"/>
      <c r="E160" s="12"/>
      <c r="G160" s="15"/>
      <c r="I160" s="15"/>
      <c r="J160" s="15"/>
      <c r="M160" s="24"/>
    </row>
    <row r="161" spans="2:13" s="13" customFormat="1" ht="20.100000000000001" customHeight="1">
      <c r="B161" s="21"/>
      <c r="C161" s="22"/>
      <c r="D161" s="12"/>
      <c r="E161" s="12"/>
      <c r="G161" s="15"/>
      <c r="I161" s="15"/>
      <c r="J161" s="15"/>
      <c r="M161" s="24"/>
    </row>
    <row r="162" spans="2:13" s="13" customFormat="1" ht="20.100000000000001" customHeight="1">
      <c r="B162" s="21"/>
      <c r="C162" s="22"/>
      <c r="D162" s="12"/>
      <c r="E162" s="12"/>
      <c r="G162" s="15"/>
      <c r="I162" s="15"/>
      <c r="J162" s="15"/>
      <c r="M162" s="24"/>
    </row>
    <row r="163" spans="2:13" s="13" customFormat="1" ht="20.100000000000001" customHeight="1">
      <c r="B163" s="21"/>
      <c r="C163" s="22"/>
      <c r="D163" s="12"/>
      <c r="E163" s="12"/>
      <c r="G163" s="15"/>
      <c r="I163" s="15"/>
      <c r="J163" s="15"/>
      <c r="M163" s="24"/>
    </row>
    <row r="164" spans="2:13" s="13" customFormat="1" ht="20.100000000000001" customHeight="1">
      <c r="B164" s="21"/>
      <c r="C164" s="22"/>
      <c r="D164" s="12"/>
      <c r="E164" s="12"/>
      <c r="G164" s="15"/>
      <c r="I164" s="15"/>
      <c r="J164" s="15"/>
      <c r="M164" s="24"/>
    </row>
    <row r="165" spans="2:13" s="13" customFormat="1" ht="20.100000000000001" customHeight="1">
      <c r="B165" s="21"/>
      <c r="C165" s="22"/>
      <c r="D165" s="12"/>
      <c r="E165" s="12"/>
      <c r="G165" s="15"/>
      <c r="I165" s="15"/>
      <c r="J165" s="15"/>
      <c r="M165" s="24"/>
    </row>
    <row r="166" spans="2:13" s="13" customFormat="1" ht="20.100000000000001" customHeight="1">
      <c r="B166" s="21"/>
      <c r="C166" s="22"/>
      <c r="D166" s="12"/>
      <c r="E166" s="12"/>
      <c r="G166" s="15"/>
      <c r="I166" s="15"/>
      <c r="J166" s="15"/>
      <c r="M166" s="24"/>
    </row>
    <row r="167" spans="2:13" s="13" customFormat="1" ht="20.100000000000001" customHeight="1">
      <c r="B167" s="21"/>
      <c r="C167" s="22"/>
      <c r="D167" s="12"/>
      <c r="E167" s="12"/>
      <c r="G167" s="15"/>
      <c r="I167" s="15"/>
      <c r="J167" s="15"/>
      <c r="M167" s="24"/>
    </row>
    <row r="168" spans="2:13" s="13" customFormat="1" ht="20.100000000000001" customHeight="1">
      <c r="B168" s="21"/>
      <c r="C168" s="22"/>
      <c r="D168" s="12"/>
      <c r="E168" s="12"/>
      <c r="G168" s="15"/>
      <c r="I168" s="15"/>
      <c r="J168" s="15"/>
      <c r="M168" s="24"/>
    </row>
    <row r="169" spans="2:13" s="13" customFormat="1" ht="20.100000000000001" customHeight="1">
      <c r="B169" s="21"/>
      <c r="C169" s="22"/>
      <c r="D169" s="12"/>
      <c r="E169" s="12"/>
      <c r="G169" s="15"/>
      <c r="I169" s="15"/>
      <c r="J169" s="15"/>
      <c r="M169" s="24"/>
    </row>
    <row r="170" spans="2:13" s="13" customFormat="1" ht="20.100000000000001" customHeight="1">
      <c r="B170" s="21"/>
      <c r="C170" s="22"/>
      <c r="D170" s="12"/>
      <c r="E170" s="12"/>
      <c r="G170" s="15"/>
      <c r="I170" s="15"/>
      <c r="J170" s="15"/>
      <c r="M170" s="24"/>
    </row>
    <row r="171" spans="2:13" s="13" customFormat="1" ht="20.100000000000001" customHeight="1">
      <c r="B171" s="21"/>
      <c r="C171" s="22"/>
      <c r="D171" s="12"/>
      <c r="E171" s="12"/>
      <c r="G171" s="15"/>
      <c r="I171" s="15"/>
      <c r="J171" s="15"/>
      <c r="M171" s="24"/>
    </row>
    <row r="172" spans="2:13" s="13" customFormat="1" ht="20.100000000000001" customHeight="1">
      <c r="B172" s="21"/>
      <c r="C172" s="22"/>
      <c r="D172" s="12"/>
      <c r="E172" s="12"/>
      <c r="G172" s="15"/>
      <c r="I172" s="15"/>
      <c r="J172" s="15"/>
      <c r="M172" s="24"/>
    </row>
    <row r="173" spans="2:13" s="13" customFormat="1" ht="20.100000000000001" customHeight="1">
      <c r="B173" s="21"/>
      <c r="C173" s="22"/>
      <c r="D173" s="12"/>
      <c r="E173" s="12"/>
      <c r="G173" s="15"/>
      <c r="I173" s="15"/>
      <c r="J173" s="15"/>
      <c r="M173" s="24"/>
    </row>
    <row r="174" spans="2:13" s="13" customFormat="1" ht="20.100000000000001" customHeight="1">
      <c r="B174" s="21"/>
      <c r="C174" s="22"/>
      <c r="D174" s="12"/>
      <c r="E174" s="12"/>
      <c r="G174" s="15"/>
      <c r="I174" s="15"/>
      <c r="J174" s="15"/>
      <c r="M174" s="24"/>
    </row>
    <row r="175" spans="2:13" s="13" customFormat="1" ht="20.100000000000001" customHeight="1">
      <c r="B175" s="21"/>
      <c r="C175" s="22"/>
      <c r="D175" s="12"/>
      <c r="E175" s="12"/>
      <c r="G175" s="15"/>
      <c r="I175" s="15"/>
      <c r="J175" s="15"/>
      <c r="M175" s="24"/>
    </row>
    <row r="176" spans="2:13" s="13" customFormat="1" ht="20.100000000000001" customHeight="1">
      <c r="B176" s="21"/>
      <c r="C176" s="22"/>
      <c r="D176" s="12"/>
      <c r="E176" s="12"/>
      <c r="G176" s="15"/>
      <c r="I176" s="15"/>
      <c r="J176" s="15"/>
      <c r="M176" s="24"/>
    </row>
    <row r="177" spans="2:13" s="13" customFormat="1" ht="20.100000000000001" customHeight="1">
      <c r="B177" s="21"/>
      <c r="C177" s="22"/>
      <c r="D177" s="12"/>
      <c r="E177" s="12"/>
      <c r="G177" s="15"/>
      <c r="I177" s="15"/>
      <c r="J177" s="15"/>
      <c r="M177" s="24"/>
    </row>
    <row r="178" spans="2:13" s="13" customFormat="1" ht="20.100000000000001" customHeight="1">
      <c r="B178" s="21"/>
      <c r="C178" s="22"/>
      <c r="D178" s="12"/>
      <c r="E178" s="12"/>
      <c r="G178" s="15"/>
      <c r="I178" s="15"/>
      <c r="J178" s="15"/>
      <c r="M178" s="24"/>
    </row>
    <row r="179" spans="2:13" s="13" customFormat="1" ht="20.100000000000001" customHeight="1">
      <c r="B179" s="21"/>
      <c r="C179" s="22"/>
      <c r="D179" s="12"/>
      <c r="E179" s="12"/>
      <c r="G179" s="15"/>
      <c r="I179" s="15"/>
      <c r="J179" s="15"/>
      <c r="M179" s="24"/>
    </row>
    <row r="180" spans="2:13" s="13" customFormat="1" ht="20.100000000000001" customHeight="1">
      <c r="B180" s="21"/>
      <c r="C180" s="22"/>
      <c r="D180" s="12"/>
      <c r="E180" s="12"/>
      <c r="G180" s="15"/>
      <c r="I180" s="15"/>
      <c r="J180" s="15"/>
      <c r="M180" s="24"/>
    </row>
    <row r="181" spans="2:13" s="13" customFormat="1" ht="20.100000000000001" customHeight="1">
      <c r="B181" s="21"/>
      <c r="C181" s="22"/>
      <c r="D181" s="12"/>
      <c r="E181" s="12"/>
      <c r="G181" s="15"/>
      <c r="I181" s="15"/>
      <c r="J181" s="15"/>
      <c r="M181" s="24"/>
    </row>
    <row r="182" spans="2:13" s="13" customFormat="1" ht="20.100000000000001" customHeight="1">
      <c r="B182" s="21"/>
      <c r="C182" s="22"/>
      <c r="D182" s="12"/>
      <c r="E182" s="12"/>
      <c r="G182" s="15"/>
      <c r="I182" s="15"/>
      <c r="J182" s="15"/>
      <c r="M182" s="24"/>
    </row>
    <row r="183" spans="2:13" s="13" customFormat="1" ht="20.100000000000001" customHeight="1">
      <c r="B183" s="21"/>
      <c r="C183" s="22"/>
      <c r="D183" s="12"/>
      <c r="E183" s="12"/>
      <c r="G183" s="15"/>
      <c r="I183" s="15"/>
      <c r="J183" s="15"/>
      <c r="M183" s="24"/>
    </row>
    <row r="184" spans="2:13" s="13" customFormat="1" ht="20.100000000000001" customHeight="1">
      <c r="B184" s="21"/>
      <c r="C184" s="22"/>
      <c r="D184" s="12"/>
      <c r="E184" s="12"/>
      <c r="G184" s="15"/>
      <c r="I184" s="15"/>
      <c r="J184" s="15"/>
      <c r="M184" s="24"/>
    </row>
    <row r="185" spans="2:13" s="13" customFormat="1" ht="20.100000000000001" customHeight="1">
      <c r="B185" s="21"/>
      <c r="C185" s="22"/>
      <c r="D185" s="12"/>
      <c r="E185" s="12"/>
      <c r="G185" s="15"/>
      <c r="I185" s="15"/>
      <c r="J185" s="15"/>
      <c r="M185" s="24"/>
    </row>
    <row r="186" spans="2:13" s="13" customFormat="1" ht="20.100000000000001" customHeight="1">
      <c r="B186" s="21"/>
      <c r="C186" s="22"/>
      <c r="D186" s="12"/>
      <c r="E186" s="12"/>
      <c r="G186" s="15"/>
      <c r="I186" s="15"/>
      <c r="J186" s="15"/>
      <c r="M186" s="24"/>
    </row>
    <row r="187" spans="2:13" s="13" customFormat="1" ht="20.100000000000001" customHeight="1">
      <c r="B187" s="21"/>
      <c r="C187" s="22"/>
      <c r="D187" s="12"/>
      <c r="E187" s="12"/>
      <c r="G187" s="15"/>
      <c r="I187" s="15"/>
      <c r="J187" s="15"/>
      <c r="M187" s="24"/>
    </row>
    <row r="188" spans="2:13" s="13" customFormat="1" ht="20.100000000000001" customHeight="1">
      <c r="B188" s="21"/>
      <c r="C188" s="22"/>
      <c r="D188" s="12"/>
      <c r="E188" s="12"/>
      <c r="G188" s="15"/>
      <c r="I188" s="15"/>
      <c r="J188" s="15"/>
      <c r="M188" s="24"/>
    </row>
    <row r="189" spans="2:13" s="13" customFormat="1" ht="20.100000000000001" customHeight="1">
      <c r="B189" s="21"/>
      <c r="C189" s="22"/>
      <c r="D189" s="12"/>
      <c r="E189" s="12"/>
      <c r="G189" s="15"/>
      <c r="I189" s="15"/>
      <c r="J189" s="15"/>
      <c r="M189" s="24"/>
    </row>
    <row r="190" spans="2:13" s="13" customFormat="1" ht="20.100000000000001" customHeight="1">
      <c r="B190" s="21"/>
      <c r="C190" s="22"/>
      <c r="D190" s="12"/>
      <c r="E190" s="12"/>
      <c r="G190" s="15"/>
      <c r="I190" s="15"/>
      <c r="J190" s="15"/>
      <c r="M190" s="24"/>
    </row>
    <row r="191" spans="2:13" s="13" customFormat="1" ht="20.100000000000001" customHeight="1">
      <c r="B191" s="21"/>
      <c r="C191" s="22"/>
      <c r="D191" s="12"/>
      <c r="E191" s="12"/>
      <c r="G191" s="15"/>
      <c r="I191" s="15"/>
      <c r="J191" s="15"/>
      <c r="M191" s="24"/>
    </row>
    <row r="192" spans="2:13" s="13" customFormat="1" ht="20.100000000000001" customHeight="1">
      <c r="B192" s="21"/>
      <c r="C192" s="22"/>
      <c r="D192" s="12"/>
      <c r="E192" s="12"/>
      <c r="G192" s="15"/>
      <c r="I192" s="15"/>
      <c r="J192" s="15"/>
      <c r="M192" s="24"/>
    </row>
    <row r="193" spans="2:13" s="13" customFormat="1" ht="20.100000000000001" customHeight="1">
      <c r="B193" s="21"/>
      <c r="C193" s="22"/>
      <c r="D193" s="12"/>
      <c r="E193" s="12"/>
      <c r="G193" s="15"/>
      <c r="I193" s="15"/>
      <c r="J193" s="15"/>
      <c r="M193" s="24"/>
    </row>
    <row r="194" spans="2:13" s="13" customFormat="1" ht="20.100000000000001" customHeight="1">
      <c r="B194" s="21"/>
      <c r="C194" s="22"/>
      <c r="D194" s="12"/>
      <c r="E194" s="12"/>
      <c r="G194" s="15"/>
      <c r="I194" s="15"/>
      <c r="J194" s="15"/>
      <c r="M194" s="24"/>
    </row>
    <row r="195" spans="2:13" s="13" customFormat="1" ht="20.100000000000001" customHeight="1">
      <c r="B195" s="21"/>
      <c r="C195" s="22"/>
      <c r="D195" s="12"/>
      <c r="E195" s="12"/>
      <c r="G195" s="15"/>
      <c r="I195" s="15"/>
      <c r="J195" s="15"/>
      <c r="M195" s="24"/>
    </row>
    <row r="196" spans="2:13" s="13" customFormat="1" ht="20.100000000000001" customHeight="1">
      <c r="B196" s="21"/>
      <c r="C196" s="22"/>
      <c r="D196" s="12"/>
      <c r="E196" s="12"/>
      <c r="G196" s="15"/>
      <c r="I196" s="15"/>
      <c r="J196" s="15"/>
      <c r="M196" s="24"/>
    </row>
    <row r="197" spans="2:13" s="13" customFormat="1" ht="20.100000000000001" customHeight="1">
      <c r="B197" s="21"/>
      <c r="C197" s="22"/>
      <c r="D197" s="12"/>
      <c r="E197" s="12"/>
      <c r="G197" s="15"/>
      <c r="I197" s="15"/>
      <c r="J197" s="15"/>
      <c r="M197" s="24"/>
    </row>
    <row r="198" spans="2:13" s="13" customFormat="1" ht="20.100000000000001" customHeight="1">
      <c r="B198" s="21"/>
      <c r="C198" s="22"/>
      <c r="D198" s="12"/>
      <c r="E198" s="12"/>
      <c r="G198" s="15"/>
      <c r="I198" s="15"/>
      <c r="J198" s="15"/>
      <c r="M198" s="24"/>
    </row>
    <row r="199" spans="2:13" s="13" customFormat="1" ht="20.100000000000001" customHeight="1">
      <c r="B199" s="21"/>
      <c r="C199" s="22"/>
      <c r="D199" s="12"/>
      <c r="E199" s="12"/>
      <c r="G199" s="15"/>
      <c r="I199" s="15"/>
      <c r="J199" s="15"/>
      <c r="M199" s="24"/>
    </row>
    <row r="200" spans="2:13" s="13" customFormat="1" ht="20.100000000000001" customHeight="1">
      <c r="B200" s="21"/>
      <c r="C200" s="22"/>
      <c r="D200" s="12"/>
      <c r="E200" s="12"/>
      <c r="G200" s="15"/>
      <c r="I200" s="15"/>
      <c r="J200" s="15"/>
      <c r="M200" s="24"/>
    </row>
    <row r="201" spans="2:13" s="13" customFormat="1" ht="20.100000000000001" customHeight="1">
      <c r="B201" s="21"/>
      <c r="C201" s="22"/>
      <c r="D201" s="12"/>
      <c r="E201" s="12"/>
      <c r="G201" s="15"/>
      <c r="I201" s="15"/>
      <c r="J201" s="15"/>
      <c r="M201" s="24"/>
    </row>
    <row r="202" spans="2:13" s="13" customFormat="1" ht="20.100000000000001" customHeight="1">
      <c r="B202" s="21"/>
      <c r="C202" s="22"/>
      <c r="D202" s="12"/>
      <c r="E202" s="12"/>
      <c r="G202" s="15"/>
      <c r="I202" s="15"/>
      <c r="J202" s="15"/>
      <c r="M202" s="24"/>
    </row>
    <row r="203" spans="2:13" s="13" customFormat="1" ht="20.100000000000001" customHeight="1">
      <c r="B203" s="21"/>
      <c r="C203" s="22"/>
      <c r="D203" s="12"/>
      <c r="E203" s="12"/>
      <c r="G203" s="15"/>
      <c r="I203" s="15"/>
      <c r="J203" s="15"/>
      <c r="M203" s="24"/>
    </row>
    <row r="204" spans="2:13" s="13" customFormat="1" ht="20.100000000000001" customHeight="1">
      <c r="B204" s="21"/>
      <c r="C204" s="22"/>
      <c r="D204" s="12"/>
      <c r="E204" s="12"/>
      <c r="G204" s="15"/>
      <c r="I204" s="15"/>
      <c r="J204" s="15"/>
      <c r="M204" s="24"/>
    </row>
    <row r="205" spans="2:13" s="13" customFormat="1" ht="20.100000000000001" customHeight="1">
      <c r="B205" s="22"/>
      <c r="C205" s="22"/>
      <c r="D205" s="12"/>
      <c r="E205" s="12"/>
      <c r="G205" s="15"/>
      <c r="I205" s="15"/>
      <c r="J205" s="15"/>
      <c r="M205" s="24"/>
    </row>
    <row r="206" spans="2:13" s="13" customFormat="1" ht="20.100000000000001" customHeight="1">
      <c r="B206" s="22"/>
      <c r="C206" s="22"/>
      <c r="D206" s="12"/>
      <c r="E206" s="12"/>
      <c r="G206" s="15"/>
      <c r="I206" s="15"/>
      <c r="J206" s="15"/>
      <c r="M206" s="24"/>
    </row>
    <row r="207" spans="2:13" s="13" customFormat="1" ht="20.100000000000001" customHeight="1">
      <c r="B207" s="22"/>
      <c r="C207" s="22"/>
      <c r="D207" s="12"/>
      <c r="E207" s="12"/>
      <c r="G207" s="15"/>
      <c r="I207" s="15"/>
      <c r="J207" s="15"/>
      <c r="M207" s="24"/>
    </row>
    <row r="208" spans="2:13" s="13" customFormat="1" ht="20.100000000000001" customHeight="1">
      <c r="B208" s="22"/>
      <c r="C208" s="22"/>
      <c r="D208" s="12"/>
      <c r="E208" s="12"/>
      <c r="G208" s="15"/>
      <c r="I208" s="15"/>
      <c r="J208" s="15"/>
      <c r="M208" s="24"/>
    </row>
    <row r="209" spans="2:13" s="13" customFormat="1" ht="20.100000000000001" customHeight="1">
      <c r="B209" s="22"/>
      <c r="C209" s="22"/>
      <c r="D209" s="12"/>
      <c r="E209" s="12"/>
      <c r="G209" s="15"/>
      <c r="I209" s="15"/>
      <c r="J209" s="15"/>
      <c r="M209" s="24"/>
    </row>
    <row r="210" spans="2:13" s="13" customFormat="1" ht="20.100000000000001" customHeight="1">
      <c r="B210" s="22"/>
      <c r="C210" s="22"/>
      <c r="D210" s="12"/>
      <c r="E210" s="12"/>
      <c r="G210" s="15"/>
      <c r="I210" s="15"/>
      <c r="J210" s="15"/>
      <c r="M210" s="24"/>
    </row>
    <row r="211" spans="2:13" s="13" customFormat="1" ht="20.100000000000001" customHeight="1">
      <c r="B211" s="22"/>
      <c r="C211" s="22"/>
      <c r="D211" s="12"/>
      <c r="E211" s="12"/>
      <c r="G211" s="15"/>
      <c r="I211" s="15"/>
      <c r="J211" s="15"/>
      <c r="M211" s="24"/>
    </row>
    <row r="212" spans="2:13" s="13" customFormat="1" ht="20.100000000000001" customHeight="1">
      <c r="B212" s="22"/>
      <c r="C212" s="22"/>
      <c r="D212" s="12"/>
      <c r="E212" s="12"/>
      <c r="G212" s="15"/>
      <c r="I212" s="15"/>
      <c r="J212" s="15"/>
      <c r="M212" s="24"/>
    </row>
    <row r="213" spans="2:13" s="13" customFormat="1" ht="20.100000000000001" customHeight="1">
      <c r="B213" s="22"/>
      <c r="C213" s="22"/>
      <c r="D213" s="12"/>
      <c r="E213" s="12"/>
      <c r="G213" s="15"/>
      <c r="I213" s="15"/>
      <c r="J213" s="15"/>
      <c r="M213" s="24"/>
    </row>
    <row r="214" spans="2:13" s="13" customFormat="1" ht="20.100000000000001" customHeight="1">
      <c r="B214" s="22"/>
      <c r="C214" s="22"/>
      <c r="D214" s="12"/>
      <c r="E214" s="12"/>
      <c r="G214" s="15"/>
      <c r="I214" s="15"/>
      <c r="J214" s="15"/>
      <c r="M214" s="24"/>
    </row>
    <row r="215" spans="2:13" s="13" customFormat="1" ht="20.100000000000001" customHeight="1">
      <c r="B215" s="22"/>
      <c r="C215" s="22"/>
      <c r="D215" s="12"/>
      <c r="E215" s="12"/>
      <c r="G215" s="15"/>
      <c r="I215" s="15"/>
      <c r="J215" s="15"/>
      <c r="M215" s="24"/>
    </row>
    <row r="216" spans="2:13" s="13" customFormat="1" ht="20.100000000000001" customHeight="1">
      <c r="B216" s="22"/>
      <c r="C216" s="22"/>
      <c r="D216" s="12"/>
      <c r="E216" s="12"/>
      <c r="G216" s="15"/>
      <c r="I216" s="15"/>
      <c r="J216" s="15"/>
      <c r="M216" s="24"/>
    </row>
    <row r="217" spans="2:13" s="13" customFormat="1" ht="20.100000000000001" customHeight="1">
      <c r="B217" s="22"/>
      <c r="C217" s="22"/>
      <c r="D217" s="12"/>
      <c r="E217" s="12"/>
      <c r="G217" s="15"/>
      <c r="I217" s="15"/>
      <c r="J217" s="15"/>
      <c r="M217" s="24"/>
    </row>
    <row r="218" spans="2:13" s="13" customFormat="1" ht="20.100000000000001" customHeight="1">
      <c r="B218" s="22"/>
      <c r="C218" s="22"/>
      <c r="D218" s="12"/>
      <c r="E218" s="12"/>
      <c r="G218" s="15"/>
      <c r="I218" s="15"/>
      <c r="J218" s="15"/>
      <c r="M218" s="24"/>
    </row>
    <row r="219" spans="2:13" s="13" customFormat="1" ht="20.100000000000001" customHeight="1">
      <c r="B219" s="22"/>
      <c r="C219" s="22"/>
      <c r="D219" s="12"/>
      <c r="E219" s="12"/>
      <c r="G219" s="15"/>
      <c r="I219" s="15"/>
      <c r="J219" s="15"/>
      <c r="M219" s="24"/>
    </row>
    <row r="220" spans="2:13" s="13" customFormat="1" ht="20.100000000000001" customHeight="1">
      <c r="B220" s="22"/>
      <c r="C220" s="22"/>
      <c r="D220" s="12"/>
      <c r="E220" s="12"/>
      <c r="G220" s="15"/>
      <c r="I220" s="15"/>
      <c r="J220" s="15"/>
      <c r="M220" s="24"/>
    </row>
    <row r="221" spans="2:13" s="13" customFormat="1" ht="20.100000000000001" customHeight="1">
      <c r="B221" s="22"/>
      <c r="C221" s="22"/>
      <c r="D221" s="12"/>
      <c r="E221" s="12"/>
      <c r="G221" s="15"/>
      <c r="I221" s="15"/>
      <c r="J221" s="15"/>
      <c r="M221" s="24"/>
    </row>
    <row r="222" spans="2:13" s="13" customFormat="1" ht="20.100000000000001" customHeight="1">
      <c r="B222" s="22"/>
      <c r="C222" s="22"/>
      <c r="D222" s="12"/>
      <c r="E222" s="12"/>
      <c r="G222" s="15"/>
      <c r="I222" s="15"/>
      <c r="J222" s="15"/>
      <c r="M222" s="24"/>
    </row>
    <row r="223" spans="2:13" s="13" customFormat="1" ht="20.100000000000001" customHeight="1">
      <c r="B223" s="22"/>
      <c r="C223" s="22"/>
      <c r="D223" s="12"/>
      <c r="E223" s="12"/>
      <c r="G223" s="15"/>
      <c r="I223" s="15"/>
      <c r="J223" s="15"/>
      <c r="M223" s="24"/>
    </row>
    <row r="224" spans="2:13" s="13" customFormat="1" ht="20.100000000000001" customHeight="1">
      <c r="B224" s="22"/>
      <c r="C224" s="22"/>
      <c r="D224" s="12"/>
      <c r="E224" s="12"/>
      <c r="G224" s="15"/>
      <c r="I224" s="15"/>
      <c r="J224" s="15"/>
      <c r="M224" s="24"/>
    </row>
    <row r="225" spans="2:13" s="13" customFormat="1" ht="20.100000000000001" customHeight="1">
      <c r="B225" s="22"/>
      <c r="C225" s="22"/>
      <c r="D225" s="12"/>
      <c r="E225" s="12"/>
      <c r="G225" s="15"/>
      <c r="I225" s="15"/>
      <c r="J225" s="15"/>
      <c r="M225" s="24"/>
    </row>
    <row r="226" spans="2:13" s="13" customFormat="1" ht="20.100000000000001" customHeight="1">
      <c r="B226" s="22"/>
      <c r="C226" s="22"/>
      <c r="D226" s="12"/>
      <c r="E226" s="12"/>
      <c r="G226" s="15"/>
      <c r="I226" s="15"/>
      <c r="J226" s="15"/>
      <c r="M226" s="24"/>
    </row>
    <row r="227" spans="2:13" s="13" customFormat="1" ht="20.100000000000001" customHeight="1">
      <c r="B227" s="22"/>
      <c r="C227" s="22"/>
      <c r="D227" s="12"/>
      <c r="E227" s="12"/>
      <c r="G227" s="15"/>
      <c r="I227" s="15"/>
      <c r="J227" s="15"/>
      <c r="M227" s="24"/>
    </row>
    <row r="228" spans="2:13" s="13" customFormat="1" ht="20.100000000000001" customHeight="1">
      <c r="B228" s="22"/>
      <c r="C228" s="22"/>
      <c r="D228" s="12"/>
      <c r="E228" s="12"/>
      <c r="G228" s="15"/>
      <c r="I228" s="15"/>
      <c r="J228" s="15"/>
      <c r="M228" s="24"/>
    </row>
    <row r="229" spans="2:13" s="13" customFormat="1" ht="20.100000000000001" customHeight="1">
      <c r="B229" s="22"/>
      <c r="C229" s="22"/>
      <c r="D229" s="12"/>
      <c r="E229" s="12"/>
      <c r="G229" s="15"/>
      <c r="I229" s="15"/>
      <c r="J229" s="15"/>
      <c r="M229" s="24"/>
    </row>
    <row r="230" spans="2:13" s="13" customFormat="1" ht="20.100000000000001" customHeight="1">
      <c r="B230" s="22"/>
      <c r="C230" s="22"/>
      <c r="D230" s="12"/>
      <c r="E230" s="12"/>
      <c r="G230" s="15"/>
      <c r="I230" s="15"/>
      <c r="J230" s="15"/>
      <c r="M230" s="24"/>
    </row>
    <row r="231" spans="2:13" s="13" customFormat="1" ht="20.100000000000001" customHeight="1">
      <c r="B231" s="22"/>
      <c r="C231" s="22"/>
      <c r="D231" s="12"/>
      <c r="E231" s="12"/>
      <c r="G231" s="15"/>
      <c r="I231" s="15"/>
      <c r="J231" s="15"/>
      <c r="M231" s="24"/>
    </row>
    <row r="232" spans="2:13" s="13" customFormat="1" ht="20.100000000000001" customHeight="1">
      <c r="B232" s="22"/>
      <c r="C232" s="22"/>
      <c r="D232" s="12"/>
      <c r="E232" s="12"/>
      <c r="G232" s="15"/>
      <c r="I232" s="15"/>
      <c r="J232" s="15"/>
      <c r="M232" s="24"/>
    </row>
    <row r="233" spans="2:13" s="13" customFormat="1" ht="20.100000000000001" customHeight="1">
      <c r="B233" s="22"/>
      <c r="C233" s="22"/>
      <c r="D233" s="12"/>
      <c r="E233" s="12"/>
      <c r="G233" s="15"/>
      <c r="I233" s="15"/>
      <c r="J233" s="15"/>
      <c r="M233" s="24"/>
    </row>
    <row r="234" spans="2:13" s="13" customFormat="1" ht="20.100000000000001" customHeight="1">
      <c r="B234" s="22"/>
      <c r="C234" s="22"/>
      <c r="D234" s="12"/>
      <c r="E234" s="12"/>
      <c r="G234" s="15"/>
      <c r="I234" s="15"/>
      <c r="J234" s="15"/>
      <c r="M234" s="24"/>
    </row>
    <row r="235" spans="2:13" s="13" customFormat="1" ht="20.100000000000001" customHeight="1">
      <c r="B235" s="22"/>
      <c r="C235" s="22"/>
      <c r="D235" s="12"/>
      <c r="E235" s="12"/>
      <c r="G235" s="15"/>
      <c r="I235" s="15"/>
      <c r="J235" s="15"/>
      <c r="M235" s="24"/>
    </row>
    <row r="236" spans="2:13" s="13" customFormat="1" ht="20.100000000000001" customHeight="1">
      <c r="B236" s="22"/>
      <c r="C236" s="22"/>
      <c r="D236" s="12"/>
      <c r="E236" s="12"/>
      <c r="G236" s="15"/>
      <c r="I236" s="15"/>
      <c r="J236" s="15"/>
      <c r="M236" s="24"/>
    </row>
    <row r="237" spans="2:13" s="13" customFormat="1" ht="20.100000000000001" customHeight="1">
      <c r="B237" s="22"/>
      <c r="C237" s="22"/>
      <c r="D237" s="12"/>
      <c r="E237" s="12"/>
      <c r="G237" s="15"/>
      <c r="I237" s="15"/>
      <c r="J237" s="15"/>
      <c r="M237" s="24"/>
    </row>
    <row r="238" spans="2:13" s="13" customFormat="1" ht="20.100000000000001" customHeight="1">
      <c r="B238" s="22"/>
      <c r="C238" s="22"/>
      <c r="D238" s="12"/>
      <c r="E238" s="12"/>
      <c r="G238" s="15"/>
      <c r="I238" s="15"/>
      <c r="J238" s="15"/>
      <c r="M238" s="24"/>
    </row>
    <row r="239" spans="2:13" s="13" customFormat="1" ht="20.100000000000001" customHeight="1">
      <c r="B239" s="22"/>
      <c r="C239" s="22"/>
      <c r="D239" s="12"/>
      <c r="E239" s="12"/>
      <c r="G239" s="15"/>
      <c r="I239" s="15"/>
      <c r="J239" s="15"/>
      <c r="M239" s="24"/>
    </row>
    <row r="240" spans="2:13" s="13" customFormat="1" ht="20.100000000000001" customHeight="1">
      <c r="B240" s="22"/>
      <c r="C240" s="22"/>
      <c r="D240" s="12"/>
      <c r="E240" s="12"/>
      <c r="G240" s="15"/>
      <c r="I240" s="15"/>
      <c r="J240" s="15"/>
      <c r="M240" s="24"/>
    </row>
    <row r="241" spans="2:13" s="13" customFormat="1" ht="20.100000000000001" customHeight="1">
      <c r="B241" s="22"/>
      <c r="C241" s="22"/>
      <c r="D241" s="12"/>
      <c r="E241" s="12"/>
      <c r="G241" s="15"/>
      <c r="I241" s="15"/>
      <c r="J241" s="15"/>
      <c r="M241" s="24"/>
    </row>
    <row r="242" spans="2:13" s="13" customFormat="1" ht="20.100000000000001" customHeight="1">
      <c r="B242" s="22"/>
      <c r="C242" s="22"/>
      <c r="D242" s="12"/>
      <c r="E242" s="12"/>
      <c r="G242" s="15"/>
      <c r="I242" s="15"/>
      <c r="J242" s="15"/>
      <c r="M242" s="24"/>
    </row>
    <row r="243" spans="2:13" s="13" customFormat="1" ht="20.100000000000001" customHeight="1">
      <c r="B243" s="22"/>
      <c r="C243" s="22"/>
      <c r="D243" s="12"/>
      <c r="E243" s="12"/>
      <c r="G243" s="15"/>
      <c r="I243" s="15"/>
      <c r="J243" s="15"/>
      <c r="M243" s="24"/>
    </row>
    <row r="244" spans="2:13" s="13" customFormat="1" ht="20.100000000000001" customHeight="1">
      <c r="B244" s="22"/>
      <c r="C244" s="22"/>
      <c r="D244" s="12"/>
      <c r="E244" s="12"/>
      <c r="G244" s="15"/>
      <c r="I244" s="15"/>
      <c r="J244" s="15"/>
      <c r="M244" s="24"/>
    </row>
    <row r="245" spans="2:13" s="13" customFormat="1" ht="20.100000000000001" customHeight="1">
      <c r="B245" s="22"/>
      <c r="C245" s="22"/>
      <c r="D245" s="12"/>
      <c r="E245" s="12"/>
      <c r="G245" s="15"/>
      <c r="I245" s="15"/>
      <c r="J245" s="15"/>
      <c r="M245" s="24"/>
    </row>
    <row r="246" spans="2:13" s="13" customFormat="1" ht="20.100000000000001" customHeight="1">
      <c r="B246" s="22"/>
      <c r="C246" s="22"/>
      <c r="D246" s="12"/>
      <c r="E246" s="12"/>
      <c r="G246" s="15"/>
      <c r="I246" s="15"/>
      <c r="J246" s="15"/>
      <c r="M246" s="24"/>
    </row>
    <row r="247" spans="2:13" s="13" customFormat="1" ht="20.100000000000001" customHeight="1">
      <c r="B247" s="22"/>
      <c r="C247" s="22"/>
      <c r="D247" s="12"/>
      <c r="E247" s="12"/>
      <c r="G247" s="15"/>
      <c r="I247" s="15"/>
      <c r="J247" s="15"/>
      <c r="M247" s="24"/>
    </row>
    <row r="248" spans="2:13" s="13" customFormat="1" ht="20.100000000000001" customHeight="1">
      <c r="B248" s="22"/>
      <c r="C248" s="22"/>
      <c r="D248" s="12"/>
      <c r="E248" s="12"/>
      <c r="G248" s="15"/>
      <c r="I248" s="15"/>
      <c r="J248" s="15"/>
      <c r="M248" s="24"/>
    </row>
    <row r="249" spans="2:13" s="13" customFormat="1" ht="20.100000000000001" customHeight="1">
      <c r="B249" s="22"/>
      <c r="C249" s="22"/>
      <c r="D249" s="12"/>
      <c r="E249" s="12"/>
      <c r="G249" s="15"/>
      <c r="I249" s="15"/>
      <c r="J249" s="15"/>
      <c r="M249" s="24"/>
    </row>
    <row r="250" spans="2:13" s="13" customFormat="1" ht="20.100000000000001" customHeight="1">
      <c r="B250" s="22"/>
      <c r="C250" s="22"/>
      <c r="D250" s="12"/>
      <c r="E250" s="12"/>
      <c r="G250" s="15"/>
      <c r="I250" s="15"/>
      <c r="J250" s="15"/>
      <c r="M250" s="24"/>
    </row>
    <row r="251" spans="2:13" s="13" customFormat="1" ht="20.100000000000001" customHeight="1">
      <c r="B251" s="22"/>
      <c r="C251" s="22"/>
      <c r="D251" s="12"/>
      <c r="E251" s="12"/>
      <c r="G251" s="15"/>
      <c r="I251" s="15"/>
      <c r="J251" s="15"/>
      <c r="M251" s="24"/>
    </row>
    <row r="252" spans="2:13" s="13" customFormat="1" ht="20.100000000000001" customHeight="1">
      <c r="B252" s="22"/>
      <c r="C252" s="22"/>
      <c r="D252" s="12"/>
      <c r="E252" s="12"/>
      <c r="G252" s="15"/>
      <c r="I252" s="15"/>
      <c r="J252" s="15"/>
      <c r="M252" s="24"/>
    </row>
    <row r="253" spans="2:13" s="13" customFormat="1" ht="20.100000000000001" customHeight="1">
      <c r="B253" s="22"/>
      <c r="C253" s="22"/>
      <c r="D253" s="12"/>
      <c r="E253" s="12"/>
      <c r="G253" s="15"/>
      <c r="I253" s="15"/>
      <c r="J253" s="15"/>
      <c r="M253" s="24"/>
    </row>
    <row r="254" spans="2:13" s="13" customFormat="1" ht="20.100000000000001" customHeight="1">
      <c r="B254" s="22"/>
      <c r="C254" s="22"/>
      <c r="D254" s="12"/>
      <c r="E254" s="12"/>
      <c r="G254" s="15"/>
      <c r="I254" s="15"/>
      <c r="J254" s="15"/>
      <c r="M254" s="24"/>
    </row>
    <row r="255" spans="2:13" s="13" customFormat="1" ht="20.100000000000001" customHeight="1">
      <c r="B255" s="22"/>
      <c r="C255" s="22"/>
      <c r="D255" s="12"/>
      <c r="E255" s="12"/>
      <c r="G255" s="15"/>
      <c r="I255" s="15"/>
      <c r="J255" s="15"/>
      <c r="M255" s="24"/>
    </row>
    <row r="256" spans="2:13" ht="20.100000000000001" customHeight="1">
      <c r="B256" s="23"/>
      <c r="C256" s="23"/>
    </row>
    <row r="257" spans="2:3" ht="20.100000000000001" customHeight="1">
      <c r="B257" s="23"/>
      <c r="C257" s="23"/>
    </row>
    <row r="258" spans="2:3" ht="20.100000000000001" customHeight="1">
      <c r="B258" s="23"/>
      <c r="C258" s="23"/>
    </row>
    <row r="259" spans="2:3" ht="20.100000000000001" customHeight="1">
      <c r="B259" s="23"/>
      <c r="C259" s="23"/>
    </row>
    <row r="260" spans="2:3" ht="20.100000000000001" customHeight="1">
      <c r="B260" s="23"/>
      <c r="C260" s="23"/>
    </row>
    <row r="261" spans="2:3" ht="20.100000000000001" customHeight="1">
      <c r="B261" s="23"/>
      <c r="C261" s="23"/>
    </row>
    <row r="262" spans="2:3" ht="20.100000000000001" customHeight="1">
      <c r="B262" s="23"/>
      <c r="C262" s="23"/>
    </row>
    <row r="263" spans="2:3" ht="20.100000000000001" customHeight="1">
      <c r="B263" s="23"/>
      <c r="C263" s="23"/>
    </row>
    <row r="264" spans="2:3" ht="20.100000000000001" customHeight="1">
      <c r="B264" s="23"/>
      <c r="C264" s="23"/>
    </row>
    <row r="265" spans="2:3" ht="20.100000000000001" customHeight="1">
      <c r="B265" s="23"/>
      <c r="C265" s="23"/>
    </row>
    <row r="266" spans="2:3" ht="20.100000000000001" customHeight="1">
      <c r="B266" s="23"/>
      <c r="C266" s="23"/>
    </row>
    <row r="267" spans="2:3" ht="20.100000000000001" customHeight="1">
      <c r="B267" s="23"/>
      <c r="C267" s="23"/>
    </row>
    <row r="268" spans="2:3" ht="20.100000000000001" customHeight="1">
      <c r="B268" s="23"/>
      <c r="C268" s="23"/>
    </row>
    <row r="269" spans="2:3" ht="20.100000000000001" customHeight="1">
      <c r="B269" s="23"/>
      <c r="C269" s="23"/>
    </row>
    <row r="270" spans="2:3" ht="20.100000000000001" customHeight="1">
      <c r="B270" s="23"/>
      <c r="C270" s="23"/>
    </row>
    <row r="271" spans="2:3" ht="20.100000000000001" customHeight="1">
      <c r="B271" s="23"/>
      <c r="C271" s="23"/>
    </row>
    <row r="272" spans="2:3" ht="20.100000000000001" customHeight="1">
      <c r="B272" s="23"/>
      <c r="C272" s="23"/>
    </row>
    <row r="273" spans="2:3" ht="20.100000000000001" customHeight="1">
      <c r="B273" s="23"/>
      <c r="C273" s="23"/>
    </row>
    <row r="274" spans="2:3" ht="20.100000000000001" customHeight="1">
      <c r="B274" s="23"/>
      <c r="C274" s="23"/>
    </row>
    <row r="275" spans="2:3" ht="20.100000000000001" customHeight="1">
      <c r="B275" s="23"/>
      <c r="C275" s="23"/>
    </row>
    <row r="276" spans="2:3" ht="20.100000000000001" customHeight="1">
      <c r="B276" s="23"/>
      <c r="C276" s="23"/>
    </row>
    <row r="277" spans="2:3" ht="20.100000000000001" customHeight="1">
      <c r="B277" s="23"/>
      <c r="C277" s="23"/>
    </row>
    <row r="278" spans="2:3" ht="20.100000000000001" customHeight="1">
      <c r="B278" s="23"/>
      <c r="C278" s="23"/>
    </row>
    <row r="279" spans="2:3" ht="20.100000000000001" customHeight="1">
      <c r="B279" s="23"/>
      <c r="C279" s="23"/>
    </row>
    <row r="280" spans="2:3" ht="20.100000000000001" customHeight="1">
      <c r="B280" s="23"/>
      <c r="C280" s="23"/>
    </row>
    <row r="281" spans="2:3" ht="20.100000000000001" customHeight="1">
      <c r="B281" s="23"/>
      <c r="C281" s="23"/>
    </row>
    <row r="282" spans="2:3" ht="20.100000000000001" customHeight="1">
      <c r="B282" s="23"/>
      <c r="C282" s="23"/>
    </row>
    <row r="283" spans="2:3" ht="20.100000000000001" customHeight="1">
      <c r="B283" s="23"/>
      <c r="C283" s="23"/>
    </row>
    <row r="284" spans="2:3" ht="20.100000000000001" customHeight="1">
      <c r="B284" s="23"/>
      <c r="C284" s="23"/>
    </row>
    <row r="285" spans="2:3" ht="20.100000000000001" customHeight="1">
      <c r="B285" s="23"/>
      <c r="C285" s="23"/>
    </row>
    <row r="286" spans="2:3" ht="20.100000000000001" customHeight="1">
      <c r="B286" s="23"/>
      <c r="C286" s="23"/>
    </row>
    <row r="287" spans="2:3" ht="20.100000000000001" customHeight="1">
      <c r="B287" s="23"/>
      <c r="C287" s="23"/>
    </row>
    <row r="288" spans="2:3" ht="20.100000000000001" customHeight="1">
      <c r="B288" s="23"/>
      <c r="C288" s="23"/>
    </row>
    <row r="289" spans="2:3" ht="20.100000000000001" customHeight="1">
      <c r="B289" s="23"/>
      <c r="C289" s="23"/>
    </row>
    <row r="290" spans="2:3" ht="20.100000000000001" customHeight="1">
      <c r="B290" s="23"/>
      <c r="C290" s="23"/>
    </row>
    <row r="291" spans="2:3" ht="20.100000000000001" customHeight="1">
      <c r="B291" s="23"/>
      <c r="C291" s="23"/>
    </row>
    <row r="292" spans="2:3" ht="20.100000000000001" customHeight="1">
      <c r="B292" s="23"/>
      <c r="C292" s="23"/>
    </row>
    <row r="293" spans="2:3" ht="20.100000000000001" customHeight="1">
      <c r="B293" s="23"/>
      <c r="C293" s="23"/>
    </row>
    <row r="294" spans="2:3" ht="20.100000000000001" customHeight="1">
      <c r="B294" s="23"/>
      <c r="C294" s="23"/>
    </row>
    <row r="295" spans="2:3" ht="20.100000000000001" customHeight="1">
      <c r="B295" s="23"/>
      <c r="C295" s="23"/>
    </row>
    <row r="296" spans="2:3" ht="20.100000000000001" customHeight="1">
      <c r="B296" s="23"/>
      <c r="C296" s="23"/>
    </row>
    <row r="297" spans="2:3" ht="20.100000000000001" customHeight="1">
      <c r="B297" s="23"/>
      <c r="C297" s="23"/>
    </row>
    <row r="298" spans="2:3" ht="20.100000000000001" customHeight="1">
      <c r="B298" s="23"/>
      <c r="C298" s="23"/>
    </row>
    <row r="299" spans="2:3" ht="20.100000000000001" customHeight="1">
      <c r="B299" s="23"/>
      <c r="C299" s="23"/>
    </row>
    <row r="300" spans="2:3" ht="20.100000000000001" customHeight="1">
      <c r="B300" s="23"/>
      <c r="C300" s="23"/>
    </row>
    <row r="301" spans="2:3" ht="20.100000000000001" customHeight="1">
      <c r="B301" s="23"/>
      <c r="C301" s="23"/>
    </row>
    <row r="302" spans="2:3" ht="20.100000000000001" customHeight="1">
      <c r="B302" s="23"/>
      <c r="C302" s="23"/>
    </row>
    <row r="303" spans="2:3" ht="20.100000000000001" customHeight="1">
      <c r="B303" s="23"/>
      <c r="C303" s="23"/>
    </row>
    <row r="304" spans="2:3" ht="20.100000000000001" customHeight="1">
      <c r="B304" s="23"/>
      <c r="C304" s="23"/>
    </row>
    <row r="305" spans="2:3" ht="20.100000000000001" customHeight="1">
      <c r="B305" s="23"/>
      <c r="C305" s="23"/>
    </row>
    <row r="306" spans="2:3" ht="20.100000000000001" customHeight="1">
      <c r="B306" s="23"/>
      <c r="C306" s="23"/>
    </row>
    <row r="307" spans="2:3" ht="20.100000000000001" customHeight="1">
      <c r="B307" s="23"/>
      <c r="C307" s="23"/>
    </row>
    <row r="308" spans="2:3" ht="20.100000000000001" customHeight="1">
      <c r="B308" s="23"/>
      <c r="C308" s="23"/>
    </row>
    <row r="309" spans="2:3" ht="20.100000000000001" customHeight="1">
      <c r="B309" s="23"/>
      <c r="C309" s="23"/>
    </row>
    <row r="310" spans="2:3" ht="20.100000000000001" customHeight="1">
      <c r="B310" s="23"/>
      <c r="C310" s="23"/>
    </row>
    <row r="311" spans="2:3" ht="20.100000000000001" customHeight="1">
      <c r="B311" s="23"/>
      <c r="C311" s="23"/>
    </row>
    <row r="312" spans="2:3" ht="20.100000000000001" customHeight="1">
      <c r="B312" s="23"/>
      <c r="C312" s="23"/>
    </row>
    <row r="313" spans="2:3" ht="20.100000000000001" customHeight="1">
      <c r="B313" s="23"/>
      <c r="C313" s="23"/>
    </row>
    <row r="314" spans="2:3" ht="20.100000000000001" customHeight="1">
      <c r="B314" s="23"/>
      <c r="C314" s="23"/>
    </row>
    <row r="315" spans="2:3" ht="20.100000000000001" customHeight="1">
      <c r="B315" s="23"/>
      <c r="C315" s="23"/>
    </row>
    <row r="316" spans="2:3" ht="20.100000000000001" customHeight="1"/>
    <row r="317" spans="2:3" ht="20.100000000000001" customHeight="1"/>
    <row r="318" spans="2:3" ht="20.100000000000001" customHeight="1"/>
    <row r="319" spans="2:3" ht="20.100000000000001" customHeight="1"/>
    <row r="320" spans="2:3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</sheetData>
  <autoFilter ref="D5:F72" xr:uid="{00000000-0009-0000-0000-000006000000}"/>
  <mergeCells count="10">
    <mergeCell ref="B2:K2"/>
    <mergeCell ref="B3:K3"/>
    <mergeCell ref="B4:B5"/>
    <mergeCell ref="C4:C5"/>
    <mergeCell ref="D4:F4"/>
    <mergeCell ref="G4:G5"/>
    <mergeCell ref="H4:H5"/>
    <mergeCell ref="I4:I5"/>
    <mergeCell ref="J4:J5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79998168889431442"/>
  </sheetPr>
  <dimension ref="A1:I493"/>
  <sheetViews>
    <sheetView view="pageBreakPreview" zoomScale="70" zoomScaleNormal="100" zoomScaleSheetLayoutView="70" workbookViewId="0">
      <pane xSplit="1" ySplit="5" topLeftCell="B6" activePane="bottomRight" state="frozen"/>
      <selection pane="topRight"/>
      <selection pane="bottomLeft"/>
      <selection pane="bottomRight" activeCell="C125" sqref="C125"/>
    </sheetView>
  </sheetViews>
  <sheetFormatPr defaultRowHeight="16.5"/>
  <cols>
    <col min="1" max="1" width="1.625" customWidth="1"/>
    <col min="2" max="2" width="5.625" customWidth="1"/>
    <col min="3" max="3" width="10.625" customWidth="1"/>
    <col min="4" max="4" width="8.625" style="1" customWidth="1"/>
    <col min="5" max="5" width="8.625" style="12" customWidth="1"/>
    <col min="6" max="6" width="13.625" customWidth="1"/>
    <col min="7" max="7" width="8.625" style="14" customWidth="1"/>
    <col min="8" max="8" width="115.625" customWidth="1"/>
    <col min="9" max="11" width="30.625" customWidth="1"/>
  </cols>
  <sheetData>
    <row r="1" spans="2:8" ht="9.9499999999999993" customHeight="1">
      <c r="E1" s="1"/>
    </row>
    <row r="2" spans="2:8" ht="50.1" customHeight="1">
      <c r="B2" s="173" t="s">
        <v>481</v>
      </c>
      <c r="C2" s="174"/>
      <c r="D2" s="174"/>
      <c r="E2" s="174"/>
      <c r="F2" s="174"/>
      <c r="G2" s="174"/>
      <c r="H2" s="175"/>
    </row>
    <row r="3" spans="2:8" ht="20.100000000000001" customHeight="1">
      <c r="B3" s="217" t="s">
        <v>1672</v>
      </c>
      <c r="C3" s="218"/>
      <c r="D3" s="218"/>
      <c r="E3" s="218"/>
      <c r="F3" s="218"/>
      <c r="G3" s="218"/>
      <c r="H3" s="219"/>
    </row>
    <row r="4" spans="2:8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11" t="s">
        <v>5</v>
      </c>
    </row>
    <row r="5" spans="2:8" s="1" customFormat="1" ht="39.950000000000003" customHeight="1">
      <c r="B5" s="207"/>
      <c r="C5" s="207"/>
      <c r="D5" s="54" t="s">
        <v>14</v>
      </c>
      <c r="E5" s="54" t="s">
        <v>11</v>
      </c>
      <c r="F5" s="54" t="s">
        <v>13</v>
      </c>
      <c r="G5" s="209"/>
      <c r="H5" s="212"/>
    </row>
    <row r="6" spans="2:8" ht="20.100000000000001" customHeight="1">
      <c r="B6" s="16" t="s">
        <v>1</v>
      </c>
      <c r="C6" s="32">
        <f>C7+C53+C124</f>
        <v>138</v>
      </c>
      <c r="D6" s="16"/>
      <c r="E6" s="16"/>
      <c r="F6" s="17"/>
      <c r="G6" s="33">
        <f>G7+G53+G124</f>
        <v>1666</v>
      </c>
      <c r="H6" s="17"/>
    </row>
    <row r="7" spans="2:8" ht="20.100000000000001" customHeight="1">
      <c r="B7" s="18" t="s">
        <v>19</v>
      </c>
      <c r="C7" s="31">
        <f>COUNT(B8:B52)</f>
        <v>45</v>
      </c>
      <c r="D7" s="18" t="s">
        <v>6</v>
      </c>
      <c r="E7" s="18"/>
      <c r="F7" s="19"/>
      <c r="G7" s="20">
        <f>SUM(G8:G52)</f>
        <v>501</v>
      </c>
      <c r="H7" s="19"/>
    </row>
    <row r="8" spans="2:8" ht="20.100000000000001" customHeight="1">
      <c r="B8" s="6">
        <v>1</v>
      </c>
      <c r="C8" s="27"/>
      <c r="D8" s="6" t="s">
        <v>6</v>
      </c>
      <c r="E8" s="6" t="s">
        <v>20</v>
      </c>
      <c r="F8" s="27" t="s">
        <v>778</v>
      </c>
      <c r="G8" s="74">
        <v>12</v>
      </c>
      <c r="H8" s="26" t="s">
        <v>1407</v>
      </c>
    </row>
    <row r="9" spans="2:8" ht="20.100000000000001" customHeight="1">
      <c r="B9" s="6">
        <v>2</v>
      </c>
      <c r="C9" s="27"/>
      <c r="D9" s="6" t="s">
        <v>6</v>
      </c>
      <c r="E9" s="6" t="s">
        <v>20</v>
      </c>
      <c r="F9" s="27" t="s">
        <v>779</v>
      </c>
      <c r="G9" s="74">
        <v>10</v>
      </c>
      <c r="H9" s="26" t="s">
        <v>1408</v>
      </c>
    </row>
    <row r="10" spans="2:8" ht="20.100000000000001" customHeight="1">
      <c r="B10" s="6">
        <v>3</v>
      </c>
      <c r="C10" s="27"/>
      <c r="D10" s="6" t="s">
        <v>6</v>
      </c>
      <c r="E10" s="6" t="s">
        <v>20</v>
      </c>
      <c r="F10" s="27" t="s">
        <v>780</v>
      </c>
      <c r="G10" s="74">
        <v>9</v>
      </c>
      <c r="H10" s="26" t="s">
        <v>1409</v>
      </c>
    </row>
    <row r="11" spans="2:8" ht="20.100000000000001" customHeight="1">
      <c r="B11" s="6">
        <v>4</v>
      </c>
      <c r="C11" s="27"/>
      <c r="D11" s="6" t="s">
        <v>6</v>
      </c>
      <c r="E11" s="6" t="s">
        <v>27</v>
      </c>
      <c r="F11" s="27" t="s">
        <v>781</v>
      </c>
      <c r="G11" s="74">
        <v>21</v>
      </c>
      <c r="H11" s="26" t="s">
        <v>1410</v>
      </c>
    </row>
    <row r="12" spans="2:8" ht="20.100000000000001" customHeight="1">
      <c r="B12" s="6">
        <v>5</v>
      </c>
      <c r="C12" s="27"/>
      <c r="D12" s="6" t="s">
        <v>6</v>
      </c>
      <c r="E12" s="6" t="s">
        <v>776</v>
      </c>
      <c r="F12" s="27" t="s">
        <v>782</v>
      </c>
      <c r="G12" s="74">
        <v>23</v>
      </c>
      <c r="H12" s="26" t="s">
        <v>1411</v>
      </c>
    </row>
    <row r="13" spans="2:8" ht="20.100000000000001" customHeight="1">
      <c r="B13" s="6">
        <v>6</v>
      </c>
      <c r="C13" s="27"/>
      <c r="D13" s="6" t="s">
        <v>6</v>
      </c>
      <c r="E13" s="6" t="s">
        <v>776</v>
      </c>
      <c r="F13" s="27" t="s">
        <v>783</v>
      </c>
      <c r="G13" s="74">
        <v>9</v>
      </c>
      <c r="H13" s="26" t="s">
        <v>1412</v>
      </c>
    </row>
    <row r="14" spans="2:8" ht="20.100000000000001" customHeight="1">
      <c r="B14" s="6">
        <v>7</v>
      </c>
      <c r="C14" s="27"/>
      <c r="D14" s="6" t="s">
        <v>6</v>
      </c>
      <c r="E14" s="6" t="s">
        <v>776</v>
      </c>
      <c r="F14" s="27" t="s">
        <v>784</v>
      </c>
      <c r="G14" s="74">
        <v>13</v>
      </c>
      <c r="H14" s="26" t="s">
        <v>1413</v>
      </c>
    </row>
    <row r="15" spans="2:8" ht="20.100000000000001" customHeight="1">
      <c r="B15" s="6">
        <v>8</v>
      </c>
      <c r="C15" s="27"/>
      <c r="D15" s="6" t="s">
        <v>6</v>
      </c>
      <c r="E15" s="6" t="s">
        <v>212</v>
      </c>
      <c r="F15" s="27" t="s">
        <v>785</v>
      </c>
      <c r="G15" s="74">
        <v>3</v>
      </c>
      <c r="H15" s="26" t="s">
        <v>1414</v>
      </c>
    </row>
    <row r="16" spans="2:8" ht="20.100000000000001" customHeight="1">
      <c r="B16" s="6">
        <v>9</v>
      </c>
      <c r="C16" s="27"/>
      <c r="D16" s="6" t="s">
        <v>6</v>
      </c>
      <c r="E16" s="6" t="s">
        <v>212</v>
      </c>
      <c r="F16" s="27" t="s">
        <v>786</v>
      </c>
      <c r="G16" s="74">
        <v>2</v>
      </c>
      <c r="H16" s="26" t="s">
        <v>1415</v>
      </c>
    </row>
    <row r="17" spans="2:8" ht="20.100000000000001" customHeight="1">
      <c r="B17" s="6">
        <v>10</v>
      </c>
      <c r="C17" s="27"/>
      <c r="D17" s="6" t="s">
        <v>6</v>
      </c>
      <c r="E17" s="6" t="s">
        <v>212</v>
      </c>
      <c r="F17" s="27" t="s">
        <v>787</v>
      </c>
      <c r="G17" s="74">
        <v>15</v>
      </c>
      <c r="H17" s="26" t="s">
        <v>1416</v>
      </c>
    </row>
    <row r="18" spans="2:8" ht="19.5" customHeight="1">
      <c r="B18" s="6">
        <v>11</v>
      </c>
      <c r="C18" s="27"/>
      <c r="D18" s="6" t="s">
        <v>6</v>
      </c>
      <c r="E18" s="6" t="s">
        <v>216</v>
      </c>
      <c r="F18" s="27" t="s">
        <v>788</v>
      </c>
      <c r="G18" s="74">
        <v>5</v>
      </c>
      <c r="H18" s="26" t="s">
        <v>1417</v>
      </c>
    </row>
    <row r="19" spans="2:8" ht="20.100000000000001" customHeight="1">
      <c r="B19" s="6">
        <v>12</v>
      </c>
      <c r="C19" s="27"/>
      <c r="D19" s="6" t="s">
        <v>6</v>
      </c>
      <c r="E19" s="6" t="s">
        <v>777</v>
      </c>
      <c r="F19" s="27" t="s">
        <v>789</v>
      </c>
      <c r="G19" s="74">
        <v>9</v>
      </c>
      <c r="H19" s="26" t="s">
        <v>1418</v>
      </c>
    </row>
    <row r="20" spans="2:8" ht="20.100000000000001" customHeight="1">
      <c r="B20" s="6">
        <v>13</v>
      </c>
      <c r="C20" s="27"/>
      <c r="D20" s="6" t="s">
        <v>6</v>
      </c>
      <c r="E20" s="6" t="s">
        <v>777</v>
      </c>
      <c r="F20" s="27" t="s">
        <v>790</v>
      </c>
      <c r="G20" s="74">
        <v>10</v>
      </c>
      <c r="H20" s="26" t="s">
        <v>1419</v>
      </c>
    </row>
    <row r="21" spans="2:8" s="94" customFormat="1" ht="20.100000000000001" customHeight="1">
      <c r="B21" s="6">
        <v>14</v>
      </c>
      <c r="C21" s="27"/>
      <c r="D21" s="6" t="s">
        <v>6</v>
      </c>
      <c r="E21" s="6" t="s">
        <v>777</v>
      </c>
      <c r="F21" s="27" t="s">
        <v>791</v>
      </c>
      <c r="G21" s="74">
        <v>15</v>
      </c>
      <c r="H21" s="26" t="s">
        <v>1420</v>
      </c>
    </row>
    <row r="22" spans="2:8" s="94" customFormat="1" ht="20.100000000000001" customHeight="1">
      <c r="B22" s="6">
        <v>15</v>
      </c>
      <c r="C22" s="27"/>
      <c r="D22" s="6" t="s">
        <v>6</v>
      </c>
      <c r="E22" s="6" t="s">
        <v>777</v>
      </c>
      <c r="F22" s="27" t="s">
        <v>792</v>
      </c>
      <c r="G22" s="74">
        <v>8</v>
      </c>
      <c r="H22" s="26" t="s">
        <v>1421</v>
      </c>
    </row>
    <row r="23" spans="2:8" s="94" customFormat="1" ht="19.5" customHeight="1">
      <c r="B23" s="6">
        <v>16</v>
      </c>
      <c r="C23" s="27"/>
      <c r="D23" s="6" t="s">
        <v>6</v>
      </c>
      <c r="E23" s="6" t="s">
        <v>26</v>
      </c>
      <c r="F23" s="27" t="s">
        <v>793</v>
      </c>
      <c r="G23" s="74">
        <v>11</v>
      </c>
      <c r="H23" s="26" t="s">
        <v>1422</v>
      </c>
    </row>
    <row r="24" spans="2:8" s="94" customFormat="1" ht="20.100000000000001" customHeight="1">
      <c r="B24" s="6">
        <v>17</v>
      </c>
      <c r="C24" s="27"/>
      <c r="D24" s="6" t="s">
        <v>6</v>
      </c>
      <c r="E24" s="6" t="s">
        <v>26</v>
      </c>
      <c r="F24" s="27" t="s">
        <v>794</v>
      </c>
      <c r="G24" s="74">
        <v>4</v>
      </c>
      <c r="H24" s="26" t="s">
        <v>1423</v>
      </c>
    </row>
    <row r="25" spans="2:8" s="94" customFormat="1" ht="20.100000000000001" customHeight="1">
      <c r="B25" s="6">
        <v>18</v>
      </c>
      <c r="C25" s="27"/>
      <c r="D25" s="6" t="s">
        <v>6</v>
      </c>
      <c r="E25" s="6" t="s">
        <v>334</v>
      </c>
      <c r="F25" s="27" t="s">
        <v>795</v>
      </c>
      <c r="G25" s="74">
        <v>4</v>
      </c>
      <c r="H25" s="26" t="s">
        <v>1424</v>
      </c>
    </row>
    <row r="26" spans="2:8" ht="20.100000000000001" customHeight="1">
      <c r="B26" s="6">
        <v>19</v>
      </c>
      <c r="C26" s="27"/>
      <c r="D26" s="6" t="s">
        <v>6</v>
      </c>
      <c r="E26" s="6" t="s">
        <v>334</v>
      </c>
      <c r="F26" s="27" t="s">
        <v>796</v>
      </c>
      <c r="G26" s="74">
        <v>15</v>
      </c>
      <c r="H26" s="26" t="s">
        <v>1425</v>
      </c>
    </row>
    <row r="27" spans="2:8" ht="20.100000000000001" customHeight="1">
      <c r="B27" s="6">
        <v>20</v>
      </c>
      <c r="C27" s="27"/>
      <c r="D27" s="6" t="s">
        <v>6</v>
      </c>
      <c r="E27" s="6" t="s">
        <v>334</v>
      </c>
      <c r="F27" s="27" t="s">
        <v>797</v>
      </c>
      <c r="G27" s="74">
        <v>21</v>
      </c>
      <c r="H27" s="26" t="s">
        <v>1426</v>
      </c>
    </row>
    <row r="28" spans="2:8" s="94" customFormat="1" ht="20.25" customHeight="1">
      <c r="B28" s="6">
        <v>21</v>
      </c>
      <c r="C28" s="27"/>
      <c r="D28" s="6" t="s">
        <v>6</v>
      </c>
      <c r="E28" s="6" t="s">
        <v>334</v>
      </c>
      <c r="F28" s="27" t="s">
        <v>798</v>
      </c>
      <c r="G28" s="74">
        <v>22</v>
      </c>
      <c r="H28" s="26" t="s">
        <v>1427</v>
      </c>
    </row>
    <row r="29" spans="2:8" s="94" customFormat="1" ht="20.100000000000001" customHeight="1">
      <c r="B29" s="6">
        <v>22</v>
      </c>
      <c r="C29" s="27"/>
      <c r="D29" s="6" t="s">
        <v>6</v>
      </c>
      <c r="E29" s="6" t="s">
        <v>26</v>
      </c>
      <c r="F29" s="27" t="s">
        <v>799</v>
      </c>
      <c r="G29" s="74">
        <v>12</v>
      </c>
      <c r="H29" s="26" t="s">
        <v>1428</v>
      </c>
    </row>
    <row r="30" spans="2:8" s="94" customFormat="1" ht="20.100000000000001" customHeight="1">
      <c r="B30" s="6">
        <v>23</v>
      </c>
      <c r="C30" s="27"/>
      <c r="D30" s="6" t="s">
        <v>6</v>
      </c>
      <c r="E30" s="6" t="s">
        <v>334</v>
      </c>
      <c r="F30" s="27" t="s">
        <v>800</v>
      </c>
      <c r="G30" s="74">
        <v>5</v>
      </c>
      <c r="H30" s="26" t="s">
        <v>1429</v>
      </c>
    </row>
    <row r="31" spans="2:8" ht="20.100000000000001" customHeight="1">
      <c r="B31" s="6">
        <v>24</v>
      </c>
      <c r="C31" s="27"/>
      <c r="D31" s="6" t="s">
        <v>6</v>
      </c>
      <c r="E31" s="6" t="s">
        <v>334</v>
      </c>
      <c r="F31" s="27" t="s">
        <v>801</v>
      </c>
      <c r="G31" s="74">
        <v>12</v>
      </c>
      <c r="H31" s="26" t="s">
        <v>1430</v>
      </c>
    </row>
    <row r="32" spans="2:8" s="94" customFormat="1" ht="20.100000000000001" customHeight="1">
      <c r="B32" s="6">
        <v>25</v>
      </c>
      <c r="C32" s="27"/>
      <c r="D32" s="6" t="s">
        <v>6</v>
      </c>
      <c r="E32" s="6" t="s">
        <v>334</v>
      </c>
      <c r="F32" s="27" t="s">
        <v>176</v>
      </c>
      <c r="G32" s="74">
        <v>12</v>
      </c>
      <c r="H32" s="26" t="s">
        <v>1431</v>
      </c>
    </row>
    <row r="33" spans="2:8" ht="20.100000000000001" customHeight="1">
      <c r="B33" s="6">
        <v>26</v>
      </c>
      <c r="C33" s="27"/>
      <c r="D33" s="6" t="s">
        <v>6</v>
      </c>
      <c r="E33" s="6" t="s">
        <v>222</v>
      </c>
      <c r="F33" s="27" t="s">
        <v>802</v>
      </c>
      <c r="G33" s="74">
        <v>21</v>
      </c>
      <c r="H33" s="26" t="s">
        <v>1432</v>
      </c>
    </row>
    <row r="34" spans="2:8" ht="20.100000000000001" customHeight="1">
      <c r="B34" s="6">
        <v>28</v>
      </c>
      <c r="C34" s="27"/>
      <c r="D34" s="6" t="s">
        <v>6</v>
      </c>
      <c r="E34" s="6" t="s">
        <v>339</v>
      </c>
      <c r="F34" s="27" t="s">
        <v>804</v>
      </c>
      <c r="G34" s="74">
        <v>16</v>
      </c>
      <c r="H34" s="26" t="s">
        <v>1434</v>
      </c>
    </row>
    <row r="35" spans="2:8" ht="20.100000000000001" customHeight="1">
      <c r="B35" s="6">
        <v>29</v>
      </c>
      <c r="C35" s="27"/>
      <c r="D35" s="6" t="s">
        <v>6</v>
      </c>
      <c r="E35" s="6" t="s">
        <v>225</v>
      </c>
      <c r="F35" s="27" t="s">
        <v>805</v>
      </c>
      <c r="G35" s="74">
        <v>18</v>
      </c>
      <c r="H35" s="26" t="s">
        <v>1435</v>
      </c>
    </row>
    <row r="36" spans="2:8" s="96" customFormat="1" ht="20.100000000000001" customHeight="1">
      <c r="B36" s="6">
        <v>30</v>
      </c>
      <c r="C36" s="27"/>
      <c r="D36" s="6" t="s">
        <v>6</v>
      </c>
      <c r="E36" s="6" t="s">
        <v>225</v>
      </c>
      <c r="F36" s="27" t="s">
        <v>806</v>
      </c>
      <c r="G36" s="74">
        <v>17</v>
      </c>
      <c r="H36" s="26" t="s">
        <v>1436</v>
      </c>
    </row>
    <row r="37" spans="2:8" ht="20.100000000000001" customHeight="1">
      <c r="B37" s="6">
        <v>31</v>
      </c>
      <c r="C37" s="27"/>
      <c r="D37" s="6" t="s">
        <v>6</v>
      </c>
      <c r="E37" s="6" t="s">
        <v>225</v>
      </c>
      <c r="F37" s="27" t="s">
        <v>807</v>
      </c>
      <c r="G37" s="74">
        <v>10</v>
      </c>
      <c r="H37" s="26" t="s">
        <v>1437</v>
      </c>
    </row>
    <row r="38" spans="2:8" ht="20.100000000000001" customHeight="1">
      <c r="B38" s="6">
        <v>32</v>
      </c>
      <c r="C38" s="27"/>
      <c r="D38" s="6" t="s">
        <v>6</v>
      </c>
      <c r="E38" s="6" t="s">
        <v>225</v>
      </c>
      <c r="F38" s="27" t="s">
        <v>808</v>
      </c>
      <c r="G38" s="74">
        <v>8</v>
      </c>
      <c r="H38" s="26" t="s">
        <v>1439</v>
      </c>
    </row>
    <row r="39" spans="2:8" s="94" customFormat="1" ht="20.100000000000001" customHeight="1">
      <c r="B39" s="6">
        <v>33</v>
      </c>
      <c r="C39" s="27"/>
      <c r="D39" s="6" t="s">
        <v>6</v>
      </c>
      <c r="E39" s="6" t="s">
        <v>225</v>
      </c>
      <c r="F39" s="27" t="s">
        <v>809</v>
      </c>
      <c r="G39" s="74">
        <v>2</v>
      </c>
      <c r="H39" s="26" t="s">
        <v>1438</v>
      </c>
    </row>
    <row r="40" spans="2:8" ht="20.100000000000001" customHeight="1">
      <c r="B40" s="6">
        <v>34</v>
      </c>
      <c r="C40" s="27"/>
      <c r="D40" s="6" t="s">
        <v>6</v>
      </c>
      <c r="E40" s="6" t="s">
        <v>225</v>
      </c>
      <c r="F40" s="27" t="s">
        <v>810</v>
      </c>
      <c r="G40" s="74">
        <v>1</v>
      </c>
      <c r="H40" s="26" t="s">
        <v>1441</v>
      </c>
    </row>
    <row r="41" spans="2:8" s="96" customFormat="1" ht="20.100000000000001" customHeight="1">
      <c r="B41" s="6">
        <v>35</v>
      </c>
      <c r="C41" s="27"/>
      <c r="D41" s="6" t="s">
        <v>6</v>
      </c>
      <c r="E41" s="6" t="s">
        <v>225</v>
      </c>
      <c r="F41" s="27" t="s">
        <v>811</v>
      </c>
      <c r="G41" s="74">
        <v>15</v>
      </c>
      <c r="H41" s="26" t="s">
        <v>1440</v>
      </c>
    </row>
    <row r="42" spans="2:8" s="96" customFormat="1" ht="20.100000000000001" customHeight="1">
      <c r="B42" s="6">
        <v>36</v>
      </c>
      <c r="C42" s="27"/>
      <c r="D42" s="6" t="s">
        <v>6</v>
      </c>
      <c r="E42" s="6" t="s">
        <v>225</v>
      </c>
      <c r="F42" s="27" t="s">
        <v>812</v>
      </c>
      <c r="G42" s="74">
        <v>14</v>
      </c>
      <c r="H42" s="26" t="s">
        <v>1442</v>
      </c>
    </row>
    <row r="43" spans="2:8" ht="20.100000000000001" customHeight="1">
      <c r="B43" s="6">
        <v>37</v>
      </c>
      <c r="C43" s="27"/>
      <c r="D43" s="6" t="s">
        <v>6</v>
      </c>
      <c r="E43" s="6" t="s">
        <v>225</v>
      </c>
      <c r="F43" s="27" t="s">
        <v>813</v>
      </c>
      <c r="G43" s="74">
        <v>18</v>
      </c>
      <c r="H43" s="26" t="s">
        <v>1443</v>
      </c>
    </row>
    <row r="44" spans="2:8" ht="20.100000000000001" customHeight="1">
      <c r="B44" s="6">
        <v>38</v>
      </c>
      <c r="C44" s="27"/>
      <c r="D44" s="6" t="s">
        <v>6</v>
      </c>
      <c r="E44" s="6" t="s">
        <v>225</v>
      </c>
      <c r="F44" s="27" t="s">
        <v>814</v>
      </c>
      <c r="G44" s="74">
        <v>6</v>
      </c>
      <c r="H44" s="26" t="s">
        <v>1444</v>
      </c>
    </row>
    <row r="45" spans="2:8" ht="20.100000000000001" customHeight="1">
      <c r="B45" s="6">
        <v>39</v>
      </c>
      <c r="C45" s="27"/>
      <c r="D45" s="6" t="s">
        <v>6</v>
      </c>
      <c r="E45" s="6" t="s">
        <v>225</v>
      </c>
      <c r="F45" s="27" t="s">
        <v>815</v>
      </c>
      <c r="G45" s="74">
        <v>15</v>
      </c>
      <c r="H45" s="26" t="s">
        <v>1445</v>
      </c>
    </row>
    <row r="46" spans="2:8" ht="20.100000000000001" customHeight="1">
      <c r="B46" s="6">
        <v>40</v>
      </c>
      <c r="C46" s="27"/>
      <c r="D46" s="6" t="s">
        <v>6</v>
      </c>
      <c r="E46" s="6" t="s">
        <v>225</v>
      </c>
      <c r="F46" s="27" t="s">
        <v>816</v>
      </c>
      <c r="G46" s="74">
        <v>8</v>
      </c>
      <c r="H46" s="26" t="s">
        <v>1446</v>
      </c>
    </row>
    <row r="47" spans="2:8" ht="20.100000000000001" customHeight="1">
      <c r="B47" s="6">
        <v>41</v>
      </c>
      <c r="C47" s="27"/>
      <c r="D47" s="6" t="s">
        <v>6</v>
      </c>
      <c r="E47" s="6" t="s">
        <v>225</v>
      </c>
      <c r="F47" s="27" t="s">
        <v>173</v>
      </c>
      <c r="G47" s="74">
        <v>5</v>
      </c>
      <c r="H47" s="26" t="s">
        <v>1447</v>
      </c>
    </row>
    <row r="48" spans="2:8" ht="20.100000000000001" customHeight="1">
      <c r="B48" s="6">
        <v>42</v>
      </c>
      <c r="C48" s="27"/>
      <c r="D48" s="6" t="s">
        <v>6</v>
      </c>
      <c r="E48" s="6" t="s">
        <v>225</v>
      </c>
      <c r="F48" s="27" t="s">
        <v>817</v>
      </c>
      <c r="G48" s="74">
        <v>13</v>
      </c>
      <c r="H48" s="26" t="s">
        <v>1448</v>
      </c>
    </row>
    <row r="49" spans="1:8" ht="20.100000000000001" customHeight="1">
      <c r="B49" s="6">
        <v>43</v>
      </c>
      <c r="C49" s="27"/>
      <c r="D49" s="6" t="s">
        <v>6</v>
      </c>
      <c r="E49" s="6" t="s">
        <v>225</v>
      </c>
      <c r="F49" s="27" t="s">
        <v>818</v>
      </c>
      <c r="G49" s="74">
        <v>11</v>
      </c>
      <c r="H49" s="26" t="s">
        <v>1449</v>
      </c>
    </row>
    <row r="50" spans="1:8" ht="20.100000000000001" customHeight="1">
      <c r="B50" s="6">
        <v>44</v>
      </c>
      <c r="C50" s="27"/>
      <c r="D50" s="6" t="s">
        <v>6</v>
      </c>
      <c r="E50" s="6" t="s">
        <v>225</v>
      </c>
      <c r="F50" s="27" t="s">
        <v>819</v>
      </c>
      <c r="G50" s="74">
        <v>8</v>
      </c>
      <c r="H50" s="26" t="s">
        <v>1450</v>
      </c>
    </row>
    <row r="51" spans="1:8" ht="20.100000000000001" customHeight="1">
      <c r="B51" s="44">
        <v>45</v>
      </c>
      <c r="C51" s="42"/>
      <c r="D51" s="44" t="s">
        <v>6</v>
      </c>
      <c r="E51" s="44" t="s">
        <v>225</v>
      </c>
      <c r="F51" s="42" t="s">
        <v>820</v>
      </c>
      <c r="G51" s="43">
        <v>3</v>
      </c>
      <c r="H51" s="71" t="s">
        <v>1451</v>
      </c>
    </row>
    <row r="52" spans="1:8" ht="20.100000000000001" customHeight="1">
      <c r="B52" s="44">
        <v>46</v>
      </c>
      <c r="C52" s="42"/>
      <c r="D52" s="44" t="s">
        <v>6</v>
      </c>
      <c r="E52" s="44" t="s">
        <v>1621</v>
      </c>
      <c r="F52" s="42" t="s">
        <v>184</v>
      </c>
      <c r="G52" s="43">
        <v>10</v>
      </c>
      <c r="H52" s="71" t="s">
        <v>1690</v>
      </c>
    </row>
    <row r="53" spans="1:8" s="13" customFormat="1" ht="20.100000000000001" customHeight="1">
      <c r="B53" s="18" t="s">
        <v>19</v>
      </c>
      <c r="C53" s="31">
        <f>COUNT(B54:B123)</f>
        <v>70</v>
      </c>
      <c r="D53" s="18" t="s">
        <v>7</v>
      </c>
      <c r="E53" s="18"/>
      <c r="F53" s="19"/>
      <c r="G53" s="20">
        <f>SUM(G54:G123)</f>
        <v>717</v>
      </c>
      <c r="H53" s="19"/>
    </row>
    <row r="54" spans="1:8" s="13" customFormat="1" ht="20.100000000000001" customHeight="1">
      <c r="B54" s="6">
        <v>1</v>
      </c>
      <c r="C54" s="27"/>
      <c r="D54" s="6" t="s">
        <v>7</v>
      </c>
      <c r="E54" s="6" t="s">
        <v>395</v>
      </c>
      <c r="F54" s="27" t="s">
        <v>678</v>
      </c>
      <c r="G54" s="7">
        <v>2</v>
      </c>
      <c r="H54" s="26" t="s">
        <v>679</v>
      </c>
    </row>
    <row r="55" spans="1:8" s="13" customFormat="1" ht="20.100000000000001" customHeight="1">
      <c r="A55" s="13">
        <v>2</v>
      </c>
      <c r="B55" s="6">
        <v>2</v>
      </c>
      <c r="C55" s="27"/>
      <c r="D55" s="6" t="s">
        <v>7</v>
      </c>
      <c r="E55" s="6" t="s">
        <v>396</v>
      </c>
      <c r="F55" s="27" t="s">
        <v>680</v>
      </c>
      <c r="G55" s="7">
        <v>3</v>
      </c>
      <c r="H55" s="26" t="s">
        <v>681</v>
      </c>
    </row>
    <row r="56" spans="1:8" s="13" customFormat="1" ht="20.100000000000001" customHeight="1">
      <c r="B56" s="6">
        <v>3</v>
      </c>
      <c r="C56" s="27"/>
      <c r="D56" s="6" t="s">
        <v>7</v>
      </c>
      <c r="E56" s="6" t="s">
        <v>396</v>
      </c>
      <c r="F56" s="27" t="s">
        <v>682</v>
      </c>
      <c r="G56" s="7">
        <v>5</v>
      </c>
      <c r="H56" s="26" t="s">
        <v>683</v>
      </c>
    </row>
    <row r="57" spans="1:8" s="13" customFormat="1" ht="20.100000000000001" customHeight="1">
      <c r="B57" s="6">
        <v>4</v>
      </c>
      <c r="C57" s="27"/>
      <c r="D57" s="6" t="s">
        <v>7</v>
      </c>
      <c r="E57" s="6" t="s">
        <v>396</v>
      </c>
      <c r="F57" s="27" t="s">
        <v>684</v>
      </c>
      <c r="G57" s="7">
        <v>2</v>
      </c>
      <c r="H57" s="26" t="s">
        <v>685</v>
      </c>
    </row>
    <row r="58" spans="1:8" s="13" customFormat="1" ht="20.100000000000001" customHeight="1">
      <c r="B58" s="6">
        <v>5</v>
      </c>
      <c r="C58" s="27"/>
      <c r="D58" s="6" t="s">
        <v>7</v>
      </c>
      <c r="E58" s="6" t="s">
        <v>396</v>
      </c>
      <c r="F58" s="27" t="s">
        <v>686</v>
      </c>
      <c r="G58" s="7">
        <v>4</v>
      </c>
      <c r="H58" s="26" t="s">
        <v>687</v>
      </c>
    </row>
    <row r="59" spans="1:8" s="13" customFormat="1" ht="20.100000000000001" customHeight="1">
      <c r="B59" s="6">
        <v>6</v>
      </c>
      <c r="C59" s="27"/>
      <c r="D59" s="6" t="s">
        <v>7</v>
      </c>
      <c r="E59" s="6" t="s">
        <v>396</v>
      </c>
      <c r="F59" s="27" t="s">
        <v>688</v>
      </c>
      <c r="G59" s="7">
        <v>2</v>
      </c>
      <c r="H59" s="26" t="s">
        <v>689</v>
      </c>
    </row>
    <row r="60" spans="1:8" s="34" customFormat="1" ht="20.100000000000001" customHeight="1">
      <c r="B60" s="6">
        <v>7</v>
      </c>
      <c r="C60" s="27"/>
      <c r="D60" s="6" t="s">
        <v>7</v>
      </c>
      <c r="E60" s="6" t="s">
        <v>396</v>
      </c>
      <c r="F60" s="27" t="s">
        <v>690</v>
      </c>
      <c r="G60" s="7">
        <v>6</v>
      </c>
      <c r="H60" s="26" t="s">
        <v>692</v>
      </c>
    </row>
    <row r="61" spans="1:8" s="13" customFormat="1" ht="20.100000000000001" customHeight="1">
      <c r="B61" s="6">
        <v>8</v>
      </c>
      <c r="C61" s="27"/>
      <c r="D61" s="6" t="s">
        <v>7</v>
      </c>
      <c r="E61" s="6" t="s">
        <v>396</v>
      </c>
      <c r="F61" s="27" t="s">
        <v>691</v>
      </c>
      <c r="G61" s="7">
        <v>11</v>
      </c>
      <c r="H61" s="26" t="s">
        <v>1530</v>
      </c>
    </row>
    <row r="62" spans="1:8" s="13" customFormat="1" ht="20.100000000000001" customHeight="1">
      <c r="B62" s="6">
        <v>9</v>
      </c>
      <c r="C62" s="27"/>
      <c r="D62" s="6" t="s">
        <v>7</v>
      </c>
      <c r="E62" s="6" t="s">
        <v>398</v>
      </c>
      <c r="F62" s="27" t="s">
        <v>693</v>
      </c>
      <c r="G62" s="7">
        <v>10</v>
      </c>
      <c r="H62" s="26" t="s">
        <v>1531</v>
      </c>
    </row>
    <row r="63" spans="1:8" s="13" customFormat="1" ht="20.100000000000001" customHeight="1">
      <c r="B63" s="6">
        <v>10</v>
      </c>
      <c r="C63" s="27"/>
      <c r="D63" s="6" t="s">
        <v>7</v>
      </c>
      <c r="E63" s="6" t="s">
        <v>398</v>
      </c>
      <c r="F63" s="27" t="s">
        <v>694</v>
      </c>
      <c r="G63" s="7">
        <v>6</v>
      </c>
      <c r="H63" s="26" t="s">
        <v>1452</v>
      </c>
    </row>
    <row r="64" spans="1:8" s="13" customFormat="1" ht="20.100000000000001" customHeight="1">
      <c r="B64" s="6">
        <v>11</v>
      </c>
      <c r="C64" s="27"/>
      <c r="D64" s="6" t="s">
        <v>7</v>
      </c>
      <c r="E64" s="6" t="s">
        <v>398</v>
      </c>
      <c r="F64" s="27" t="s">
        <v>695</v>
      </c>
      <c r="G64" s="7">
        <v>2</v>
      </c>
      <c r="H64" s="26" t="s">
        <v>708</v>
      </c>
    </row>
    <row r="65" spans="2:8" s="13" customFormat="1" ht="20.100000000000001" customHeight="1">
      <c r="B65" s="6">
        <v>12</v>
      </c>
      <c r="C65" s="27"/>
      <c r="D65" s="6" t="s">
        <v>7</v>
      </c>
      <c r="E65" s="6" t="s">
        <v>398</v>
      </c>
      <c r="F65" s="27" t="s">
        <v>696</v>
      </c>
      <c r="G65" s="7">
        <v>6</v>
      </c>
      <c r="H65" s="26" t="s">
        <v>1453</v>
      </c>
    </row>
    <row r="66" spans="2:8" s="13" customFormat="1" ht="20.100000000000001" customHeight="1">
      <c r="B66" s="6">
        <v>13</v>
      </c>
      <c r="C66" s="27"/>
      <c r="D66" s="6" t="s">
        <v>7</v>
      </c>
      <c r="E66" s="6" t="s">
        <v>398</v>
      </c>
      <c r="F66" s="27" t="s">
        <v>697</v>
      </c>
      <c r="G66" s="7">
        <v>6</v>
      </c>
      <c r="H66" s="26" t="s">
        <v>1454</v>
      </c>
    </row>
    <row r="67" spans="2:8" s="13" customFormat="1" ht="20.100000000000001" customHeight="1">
      <c r="B67" s="6">
        <v>14</v>
      </c>
      <c r="C67" s="27"/>
      <c r="D67" s="6" t="s">
        <v>7</v>
      </c>
      <c r="E67" s="6" t="s">
        <v>398</v>
      </c>
      <c r="F67" s="27" t="s">
        <v>698</v>
      </c>
      <c r="G67" s="7">
        <v>2</v>
      </c>
      <c r="H67" s="26" t="s">
        <v>709</v>
      </c>
    </row>
    <row r="68" spans="2:8" s="13" customFormat="1" ht="20.100000000000001" customHeight="1">
      <c r="B68" s="6">
        <v>15</v>
      </c>
      <c r="C68" s="27"/>
      <c r="D68" s="6" t="s">
        <v>7</v>
      </c>
      <c r="E68" s="6" t="s">
        <v>398</v>
      </c>
      <c r="F68" s="27" t="s">
        <v>699</v>
      </c>
      <c r="G68" s="7">
        <v>13</v>
      </c>
      <c r="H68" s="26" t="s">
        <v>1455</v>
      </c>
    </row>
    <row r="69" spans="2:8" s="13" customFormat="1" ht="20.100000000000001" customHeight="1">
      <c r="B69" s="6">
        <v>16</v>
      </c>
      <c r="C69" s="27"/>
      <c r="D69" s="6" t="s">
        <v>7</v>
      </c>
      <c r="E69" s="6" t="s">
        <v>398</v>
      </c>
      <c r="F69" s="27" t="s">
        <v>700</v>
      </c>
      <c r="G69" s="7">
        <v>5</v>
      </c>
      <c r="H69" s="26" t="s">
        <v>1456</v>
      </c>
    </row>
    <row r="70" spans="2:8" s="13" customFormat="1" ht="20.100000000000001" customHeight="1">
      <c r="B70" s="6">
        <v>17</v>
      </c>
      <c r="C70" s="27"/>
      <c r="D70" s="6" t="s">
        <v>7</v>
      </c>
      <c r="E70" s="6" t="s">
        <v>398</v>
      </c>
      <c r="F70" s="27" t="s">
        <v>701</v>
      </c>
      <c r="G70" s="7">
        <v>5</v>
      </c>
      <c r="H70" s="26" t="s">
        <v>1457</v>
      </c>
    </row>
    <row r="71" spans="2:8" s="13" customFormat="1" ht="20.100000000000001" customHeight="1">
      <c r="B71" s="6">
        <v>18</v>
      </c>
      <c r="C71" s="27"/>
      <c r="D71" s="6" t="s">
        <v>7</v>
      </c>
      <c r="E71" s="6" t="s">
        <v>398</v>
      </c>
      <c r="F71" s="27" t="s">
        <v>702</v>
      </c>
      <c r="G71" s="7">
        <v>8</v>
      </c>
      <c r="H71" s="26" t="s">
        <v>1458</v>
      </c>
    </row>
    <row r="72" spans="2:8" s="13" customFormat="1" ht="20.100000000000001" customHeight="1">
      <c r="B72" s="6">
        <v>19</v>
      </c>
      <c r="C72" s="27"/>
      <c r="D72" s="6" t="s">
        <v>7</v>
      </c>
      <c r="E72" s="6" t="s">
        <v>398</v>
      </c>
      <c r="F72" s="27" t="s">
        <v>703</v>
      </c>
      <c r="G72" s="7">
        <v>9</v>
      </c>
      <c r="H72" s="26" t="s">
        <v>1459</v>
      </c>
    </row>
    <row r="73" spans="2:8" s="13" customFormat="1" ht="20.100000000000001" customHeight="1">
      <c r="B73" s="6">
        <v>20</v>
      </c>
      <c r="C73" s="27"/>
      <c r="D73" s="6" t="s">
        <v>7</v>
      </c>
      <c r="E73" s="6" t="s">
        <v>398</v>
      </c>
      <c r="F73" s="27" t="s">
        <v>1319</v>
      </c>
      <c r="G73" s="7">
        <v>2</v>
      </c>
      <c r="H73" s="26" t="s">
        <v>1320</v>
      </c>
    </row>
    <row r="74" spans="2:8" s="13" customFormat="1" ht="20.100000000000001" customHeight="1">
      <c r="B74" s="6">
        <v>21</v>
      </c>
      <c r="C74" s="27"/>
      <c r="D74" s="6" t="s">
        <v>7</v>
      </c>
      <c r="E74" s="6" t="s">
        <v>398</v>
      </c>
      <c r="F74" s="27" t="s">
        <v>704</v>
      </c>
      <c r="G74" s="7">
        <v>9</v>
      </c>
      <c r="H74" s="26" t="s">
        <v>1460</v>
      </c>
    </row>
    <row r="75" spans="2:8" s="13" customFormat="1" ht="20.100000000000001" customHeight="1">
      <c r="B75" s="6">
        <v>22</v>
      </c>
      <c r="C75" s="27"/>
      <c r="D75" s="6" t="s">
        <v>7</v>
      </c>
      <c r="E75" s="6" t="s">
        <v>398</v>
      </c>
      <c r="F75" s="27" t="s">
        <v>705</v>
      </c>
      <c r="G75" s="7">
        <v>3</v>
      </c>
      <c r="H75" s="26" t="s">
        <v>1461</v>
      </c>
    </row>
    <row r="76" spans="2:8" s="34" customFormat="1" ht="20.100000000000001" customHeight="1">
      <c r="B76" s="6">
        <v>23</v>
      </c>
      <c r="C76" s="27"/>
      <c r="D76" s="6" t="s">
        <v>7</v>
      </c>
      <c r="E76" s="6" t="s">
        <v>398</v>
      </c>
      <c r="F76" s="27" t="s">
        <v>706</v>
      </c>
      <c r="G76" s="7">
        <v>10</v>
      </c>
      <c r="H76" s="26" t="s">
        <v>1462</v>
      </c>
    </row>
    <row r="77" spans="2:8" s="13" customFormat="1" ht="20.100000000000001" customHeight="1">
      <c r="B77" s="6">
        <v>24</v>
      </c>
      <c r="C77" s="27"/>
      <c r="D77" s="6" t="s">
        <v>7</v>
      </c>
      <c r="E77" s="6" t="s">
        <v>398</v>
      </c>
      <c r="F77" s="27" t="s">
        <v>707</v>
      </c>
      <c r="G77" s="7">
        <v>5</v>
      </c>
      <c r="H77" s="26" t="s">
        <v>1463</v>
      </c>
    </row>
    <row r="78" spans="2:8" s="101" customFormat="1" ht="20.100000000000001" customHeight="1">
      <c r="B78" s="6">
        <v>25</v>
      </c>
      <c r="C78" s="27"/>
      <c r="D78" s="6" t="s">
        <v>7</v>
      </c>
      <c r="E78" s="6" t="s">
        <v>398</v>
      </c>
      <c r="F78" s="27" t="s">
        <v>710</v>
      </c>
      <c r="G78" s="7">
        <v>9</v>
      </c>
      <c r="H78" s="26" t="s">
        <v>1464</v>
      </c>
    </row>
    <row r="79" spans="2:8" s="13" customFormat="1" ht="20.100000000000001" customHeight="1">
      <c r="B79" s="6">
        <v>26</v>
      </c>
      <c r="C79" s="27"/>
      <c r="D79" s="6" t="s">
        <v>7</v>
      </c>
      <c r="E79" s="6" t="s">
        <v>398</v>
      </c>
      <c r="F79" s="27" t="s">
        <v>711</v>
      </c>
      <c r="G79" s="7">
        <v>12</v>
      </c>
      <c r="H79" s="26" t="s">
        <v>1465</v>
      </c>
    </row>
    <row r="80" spans="2:8" s="13" customFormat="1" ht="20.100000000000001" customHeight="1">
      <c r="B80" s="6">
        <v>27</v>
      </c>
      <c r="C80" s="27"/>
      <c r="D80" s="6" t="s">
        <v>7</v>
      </c>
      <c r="E80" s="6" t="s">
        <v>398</v>
      </c>
      <c r="F80" s="27" t="s">
        <v>712</v>
      </c>
      <c r="G80" s="7">
        <v>12</v>
      </c>
      <c r="H80" s="26" t="s">
        <v>1466</v>
      </c>
    </row>
    <row r="81" spans="2:8" s="34" customFormat="1" ht="20.100000000000001" customHeight="1">
      <c r="B81" s="6">
        <v>28</v>
      </c>
      <c r="C81" s="27"/>
      <c r="D81" s="6" t="s">
        <v>7</v>
      </c>
      <c r="E81" s="6" t="s">
        <v>398</v>
      </c>
      <c r="F81" s="27" t="s">
        <v>713</v>
      </c>
      <c r="G81" s="7">
        <v>8</v>
      </c>
      <c r="H81" s="26" t="s">
        <v>1467</v>
      </c>
    </row>
    <row r="82" spans="2:8" s="13" customFormat="1" ht="20.100000000000001" customHeight="1">
      <c r="B82" s="6">
        <v>29</v>
      </c>
      <c r="C82" s="27"/>
      <c r="D82" s="6" t="s">
        <v>7</v>
      </c>
      <c r="E82" s="6" t="s">
        <v>398</v>
      </c>
      <c r="F82" s="27" t="s">
        <v>714</v>
      </c>
      <c r="G82" s="7">
        <v>6</v>
      </c>
      <c r="H82" s="26" t="s">
        <v>719</v>
      </c>
    </row>
    <row r="83" spans="2:8" s="99" customFormat="1" ht="20.100000000000001" customHeight="1">
      <c r="B83" s="6">
        <v>30</v>
      </c>
      <c r="C83" s="27"/>
      <c r="D83" s="6" t="s">
        <v>7</v>
      </c>
      <c r="E83" s="6" t="s">
        <v>398</v>
      </c>
      <c r="F83" s="27" t="s">
        <v>715</v>
      </c>
      <c r="G83" s="7">
        <v>14</v>
      </c>
      <c r="H83" s="26" t="s">
        <v>1468</v>
      </c>
    </row>
    <row r="84" spans="2:8" s="13" customFormat="1" ht="20.100000000000001" customHeight="1">
      <c r="B84" s="6">
        <v>31</v>
      </c>
      <c r="C84" s="27"/>
      <c r="D84" s="6" t="s">
        <v>7</v>
      </c>
      <c r="E84" s="6" t="s">
        <v>398</v>
      </c>
      <c r="F84" s="27" t="s">
        <v>716</v>
      </c>
      <c r="G84" s="7">
        <v>22</v>
      </c>
      <c r="H84" s="26" t="s">
        <v>720</v>
      </c>
    </row>
    <row r="85" spans="2:8" s="13" customFormat="1" ht="19.5" customHeight="1">
      <c r="B85" s="6">
        <v>32</v>
      </c>
      <c r="C85" s="27"/>
      <c r="D85" s="6" t="s">
        <v>7</v>
      </c>
      <c r="E85" s="6" t="s">
        <v>398</v>
      </c>
      <c r="F85" s="27" t="s">
        <v>717</v>
      </c>
      <c r="G85" s="7">
        <v>22</v>
      </c>
      <c r="H85" s="26" t="s">
        <v>721</v>
      </c>
    </row>
    <row r="86" spans="2:8" s="13" customFormat="1" ht="20.100000000000001" customHeight="1">
      <c r="B86" s="6">
        <v>33</v>
      </c>
      <c r="C86" s="27"/>
      <c r="D86" s="44" t="s">
        <v>7</v>
      </c>
      <c r="E86" s="44" t="s">
        <v>250</v>
      </c>
      <c r="F86" s="42" t="s">
        <v>730</v>
      </c>
      <c r="G86" s="43">
        <v>8</v>
      </c>
      <c r="H86" s="71" t="s">
        <v>731</v>
      </c>
    </row>
    <row r="87" spans="2:8" s="13" customFormat="1" ht="20.100000000000001" customHeight="1">
      <c r="B87" s="6">
        <v>34</v>
      </c>
      <c r="C87" s="27"/>
      <c r="D87" s="6" t="s">
        <v>7</v>
      </c>
      <c r="E87" s="6" t="s">
        <v>253</v>
      </c>
      <c r="F87" s="27" t="s">
        <v>732</v>
      </c>
      <c r="G87" s="7">
        <v>6</v>
      </c>
      <c r="H87" s="26" t="s">
        <v>1478</v>
      </c>
    </row>
    <row r="88" spans="2:8" s="101" customFormat="1" ht="20.100000000000001" customHeight="1">
      <c r="B88" s="6">
        <v>35</v>
      </c>
      <c r="C88" s="27"/>
      <c r="D88" s="6" t="s">
        <v>7</v>
      </c>
      <c r="E88" s="6" t="s">
        <v>253</v>
      </c>
      <c r="F88" s="27" t="s">
        <v>733</v>
      </c>
      <c r="G88" s="7">
        <v>9</v>
      </c>
      <c r="H88" s="26" t="s">
        <v>1479</v>
      </c>
    </row>
    <row r="89" spans="2:8" s="13" customFormat="1" ht="20.100000000000001" customHeight="1">
      <c r="B89" s="6">
        <v>36</v>
      </c>
      <c r="C89" s="27"/>
      <c r="D89" s="6" t="s">
        <v>7</v>
      </c>
      <c r="E89" s="6" t="s">
        <v>253</v>
      </c>
      <c r="F89" s="27" t="s">
        <v>734</v>
      </c>
      <c r="G89" s="7">
        <v>6</v>
      </c>
      <c r="H89" s="26" t="s">
        <v>1480</v>
      </c>
    </row>
    <row r="90" spans="2:8" s="13" customFormat="1" ht="20.100000000000001" customHeight="1">
      <c r="B90" s="6">
        <v>37</v>
      </c>
      <c r="C90" s="27"/>
      <c r="D90" s="6" t="s">
        <v>7</v>
      </c>
      <c r="E90" s="6" t="s">
        <v>253</v>
      </c>
      <c r="F90" s="27" t="s">
        <v>735</v>
      </c>
      <c r="G90" s="7">
        <v>11</v>
      </c>
      <c r="H90" s="26" t="s">
        <v>1481</v>
      </c>
    </row>
    <row r="91" spans="2:8" s="101" customFormat="1" ht="20.100000000000001" customHeight="1">
      <c r="B91" s="6">
        <v>38</v>
      </c>
      <c r="C91" s="27"/>
      <c r="D91" s="6" t="s">
        <v>7</v>
      </c>
      <c r="E91" s="6" t="s">
        <v>253</v>
      </c>
      <c r="F91" s="27" t="s">
        <v>736</v>
      </c>
      <c r="G91" s="7">
        <v>9</v>
      </c>
      <c r="H91" s="26" t="s">
        <v>1482</v>
      </c>
    </row>
    <row r="92" spans="2:8" s="101" customFormat="1" ht="20.100000000000001" customHeight="1">
      <c r="B92" s="6">
        <v>39</v>
      </c>
      <c r="C92" s="27"/>
      <c r="D92" s="6" t="s">
        <v>7</v>
      </c>
      <c r="E92" s="6" t="s">
        <v>400</v>
      </c>
      <c r="F92" s="27" t="s">
        <v>737</v>
      </c>
      <c r="G92" s="7">
        <v>15</v>
      </c>
      <c r="H92" s="26" t="s">
        <v>1483</v>
      </c>
    </row>
    <row r="93" spans="2:8" s="13" customFormat="1" ht="20.100000000000001" customHeight="1">
      <c r="B93" s="6">
        <v>40</v>
      </c>
      <c r="C93" s="27"/>
      <c r="D93" s="6" t="s">
        <v>7</v>
      </c>
      <c r="E93" s="6" t="s">
        <v>400</v>
      </c>
      <c r="F93" s="27" t="s">
        <v>738</v>
      </c>
      <c r="G93" s="7">
        <v>17</v>
      </c>
      <c r="H93" s="26" t="s">
        <v>1484</v>
      </c>
    </row>
    <row r="94" spans="2:8" s="13" customFormat="1" ht="20.100000000000001" customHeight="1">
      <c r="B94" s="6">
        <v>41</v>
      </c>
      <c r="C94" s="27"/>
      <c r="D94" s="6" t="s">
        <v>7</v>
      </c>
      <c r="E94" s="6" t="s">
        <v>400</v>
      </c>
      <c r="F94" s="27" t="s">
        <v>739</v>
      </c>
      <c r="G94" s="7">
        <v>8</v>
      </c>
      <c r="H94" s="26" t="s">
        <v>1485</v>
      </c>
    </row>
    <row r="95" spans="2:8" s="13" customFormat="1" ht="20.100000000000001" customHeight="1">
      <c r="B95" s="6">
        <v>42</v>
      </c>
      <c r="C95" s="27"/>
      <c r="D95" s="6" t="s">
        <v>7</v>
      </c>
      <c r="E95" s="6" t="s">
        <v>400</v>
      </c>
      <c r="F95" s="27" t="s">
        <v>740</v>
      </c>
      <c r="G95" s="7">
        <v>8</v>
      </c>
      <c r="H95" s="26" t="s">
        <v>1486</v>
      </c>
    </row>
    <row r="96" spans="2:8" s="13" customFormat="1" ht="20.100000000000001" customHeight="1">
      <c r="B96" s="6">
        <v>43</v>
      </c>
      <c r="C96" s="27"/>
      <c r="D96" s="6" t="s">
        <v>7</v>
      </c>
      <c r="E96" s="6" t="s">
        <v>400</v>
      </c>
      <c r="F96" s="27" t="s">
        <v>741</v>
      </c>
      <c r="G96" s="7">
        <v>2</v>
      </c>
      <c r="H96" s="26" t="s">
        <v>743</v>
      </c>
    </row>
    <row r="97" spans="2:8" s="13" customFormat="1" ht="20.100000000000001" customHeight="1">
      <c r="B97" s="6">
        <v>44</v>
      </c>
      <c r="C97" s="27"/>
      <c r="D97" s="6" t="s">
        <v>7</v>
      </c>
      <c r="E97" s="6" t="s">
        <v>400</v>
      </c>
      <c r="F97" s="27" t="s">
        <v>702</v>
      </c>
      <c r="G97" s="7">
        <v>34</v>
      </c>
      <c r="H97" s="26" t="s">
        <v>1487</v>
      </c>
    </row>
    <row r="98" spans="2:8" s="13" customFormat="1" ht="20.100000000000001" customHeight="1">
      <c r="B98" s="6">
        <v>45</v>
      </c>
      <c r="C98" s="27"/>
      <c r="D98" s="6" t="s">
        <v>7</v>
      </c>
      <c r="E98" s="6" t="s">
        <v>400</v>
      </c>
      <c r="F98" s="27" t="s">
        <v>742</v>
      </c>
      <c r="G98" s="7">
        <v>2</v>
      </c>
      <c r="H98" s="26" t="s">
        <v>744</v>
      </c>
    </row>
    <row r="99" spans="2:8" s="13" customFormat="1" ht="20.100000000000001" customHeight="1">
      <c r="B99" s="6">
        <v>46</v>
      </c>
      <c r="C99" s="27"/>
      <c r="D99" s="6" t="s">
        <v>7</v>
      </c>
      <c r="E99" s="6" t="s">
        <v>397</v>
      </c>
      <c r="F99" s="27" t="s">
        <v>745</v>
      </c>
      <c r="G99" s="7">
        <v>7</v>
      </c>
      <c r="H99" s="26" t="s">
        <v>1488</v>
      </c>
    </row>
    <row r="100" spans="2:8" s="13" customFormat="1" ht="20.100000000000001" customHeight="1">
      <c r="B100" s="6">
        <v>47</v>
      </c>
      <c r="C100" s="27"/>
      <c r="D100" s="6" t="s">
        <v>7</v>
      </c>
      <c r="E100" s="6" t="s">
        <v>397</v>
      </c>
      <c r="F100" s="27" t="s">
        <v>746</v>
      </c>
      <c r="G100" s="7">
        <v>7</v>
      </c>
      <c r="H100" s="26" t="s">
        <v>1489</v>
      </c>
    </row>
    <row r="101" spans="2:8" s="34" customFormat="1" ht="20.100000000000001" customHeight="1">
      <c r="B101" s="6">
        <v>48</v>
      </c>
      <c r="C101" s="27"/>
      <c r="D101" s="6" t="s">
        <v>7</v>
      </c>
      <c r="E101" s="6" t="s">
        <v>397</v>
      </c>
      <c r="F101" s="27" t="s">
        <v>747</v>
      </c>
      <c r="G101" s="7">
        <v>6</v>
      </c>
      <c r="H101" s="26" t="s">
        <v>1490</v>
      </c>
    </row>
    <row r="102" spans="2:8" s="13" customFormat="1" ht="20.100000000000001" customHeight="1">
      <c r="B102" s="6">
        <v>49</v>
      </c>
      <c r="C102" s="27"/>
      <c r="D102" s="6" t="s">
        <v>7</v>
      </c>
      <c r="E102" s="6" t="s">
        <v>30</v>
      </c>
      <c r="F102" s="27" t="s">
        <v>748</v>
      </c>
      <c r="G102" s="7">
        <v>15</v>
      </c>
      <c r="H102" s="26" t="s">
        <v>1491</v>
      </c>
    </row>
    <row r="103" spans="2:8" s="13" customFormat="1" ht="20.100000000000001" customHeight="1">
      <c r="B103" s="6">
        <v>50</v>
      </c>
      <c r="C103" s="27"/>
      <c r="D103" s="6" t="s">
        <v>7</v>
      </c>
      <c r="E103" s="6" t="s">
        <v>397</v>
      </c>
      <c r="F103" s="27" t="s">
        <v>749</v>
      </c>
      <c r="G103" s="7">
        <v>2</v>
      </c>
      <c r="H103" s="26" t="s">
        <v>1492</v>
      </c>
    </row>
    <row r="104" spans="2:8" s="13" customFormat="1" ht="20.100000000000001" customHeight="1">
      <c r="B104" s="6">
        <v>51</v>
      </c>
      <c r="C104" s="27"/>
      <c r="D104" s="6" t="s">
        <v>7</v>
      </c>
      <c r="E104" s="6" t="s">
        <v>397</v>
      </c>
      <c r="F104" s="27" t="s">
        <v>750</v>
      </c>
      <c r="G104" s="7">
        <v>11</v>
      </c>
      <c r="H104" s="26" t="s">
        <v>1493</v>
      </c>
    </row>
    <row r="105" spans="2:8" s="13" customFormat="1" ht="20.100000000000001" customHeight="1">
      <c r="B105" s="6">
        <v>52</v>
      </c>
      <c r="C105" s="27"/>
      <c r="D105" s="6" t="s">
        <v>7</v>
      </c>
      <c r="E105" s="6" t="s">
        <v>397</v>
      </c>
      <c r="F105" s="27" t="s">
        <v>751</v>
      </c>
      <c r="G105" s="7">
        <v>7</v>
      </c>
      <c r="H105" s="26" t="s">
        <v>1494</v>
      </c>
    </row>
    <row r="106" spans="2:8" s="13" customFormat="1" ht="20.100000000000001" customHeight="1">
      <c r="B106" s="6">
        <v>53</v>
      </c>
      <c r="C106" s="27"/>
      <c r="D106" s="6" t="s">
        <v>7</v>
      </c>
      <c r="E106" s="6" t="s">
        <v>397</v>
      </c>
      <c r="F106" s="27" t="s">
        <v>752</v>
      </c>
      <c r="G106" s="7">
        <v>7</v>
      </c>
      <c r="H106" s="26" t="s">
        <v>1495</v>
      </c>
    </row>
    <row r="107" spans="2:8" s="13" customFormat="1" ht="20.100000000000001" customHeight="1">
      <c r="B107" s="6">
        <v>54</v>
      </c>
      <c r="C107" s="27"/>
      <c r="D107" s="6" t="s">
        <v>7</v>
      </c>
      <c r="E107" s="6" t="s">
        <v>397</v>
      </c>
      <c r="F107" s="27" t="s">
        <v>753</v>
      </c>
      <c r="G107" s="7">
        <v>4</v>
      </c>
      <c r="H107" s="26" t="s">
        <v>1496</v>
      </c>
    </row>
    <row r="108" spans="2:8" s="13" customFormat="1" ht="20.100000000000001" customHeight="1">
      <c r="B108" s="6">
        <v>55</v>
      </c>
      <c r="C108" s="27"/>
      <c r="D108" s="6" t="s">
        <v>7</v>
      </c>
      <c r="E108" s="6" t="s">
        <v>397</v>
      </c>
      <c r="F108" s="27" t="s">
        <v>754</v>
      </c>
      <c r="G108" s="7">
        <v>1</v>
      </c>
      <c r="H108" s="26" t="s">
        <v>1497</v>
      </c>
    </row>
    <row r="109" spans="2:8" s="99" customFormat="1" ht="20.100000000000001" customHeight="1">
      <c r="B109" s="6">
        <v>56</v>
      </c>
      <c r="C109" s="27"/>
      <c r="D109" s="6" t="s">
        <v>7</v>
      </c>
      <c r="E109" s="6" t="s">
        <v>397</v>
      </c>
      <c r="F109" s="27" t="s">
        <v>755</v>
      </c>
      <c r="G109" s="7">
        <v>12</v>
      </c>
      <c r="H109" s="26" t="s">
        <v>1498</v>
      </c>
    </row>
    <row r="110" spans="2:8" s="13" customFormat="1" ht="20.100000000000001" customHeight="1">
      <c r="B110" s="6">
        <v>57</v>
      </c>
      <c r="C110" s="27"/>
      <c r="D110" s="6" t="s">
        <v>7</v>
      </c>
      <c r="E110" s="6" t="s">
        <v>397</v>
      </c>
      <c r="F110" s="27" t="s">
        <v>756</v>
      </c>
      <c r="G110" s="7">
        <v>2</v>
      </c>
      <c r="H110" s="26" t="s">
        <v>1499</v>
      </c>
    </row>
    <row r="111" spans="2:8" s="13" customFormat="1" ht="20.100000000000001" customHeight="1">
      <c r="B111" s="6">
        <v>58</v>
      </c>
      <c r="C111" s="27"/>
      <c r="D111" s="6" t="s">
        <v>7</v>
      </c>
      <c r="E111" s="6" t="s">
        <v>397</v>
      </c>
      <c r="F111" s="27" t="s">
        <v>757</v>
      </c>
      <c r="G111" s="7">
        <v>8</v>
      </c>
      <c r="H111" s="26" t="s">
        <v>1500</v>
      </c>
    </row>
    <row r="112" spans="2:8" s="13" customFormat="1" ht="20.100000000000001" customHeight="1">
      <c r="B112" s="6">
        <v>59</v>
      </c>
      <c r="C112" s="27"/>
      <c r="D112" s="6" t="s">
        <v>7</v>
      </c>
      <c r="E112" s="6" t="s">
        <v>397</v>
      </c>
      <c r="F112" s="27" t="s">
        <v>758</v>
      </c>
      <c r="G112" s="7">
        <v>22</v>
      </c>
      <c r="H112" s="26" t="s">
        <v>1501</v>
      </c>
    </row>
    <row r="113" spans="2:8" s="13" customFormat="1" ht="20.100000000000001" customHeight="1">
      <c r="B113" s="6">
        <v>60</v>
      </c>
      <c r="C113" s="27"/>
      <c r="D113" s="44" t="s">
        <v>7</v>
      </c>
      <c r="E113" s="44" t="s">
        <v>271</v>
      </c>
      <c r="F113" s="42" t="s">
        <v>759</v>
      </c>
      <c r="G113" s="43">
        <v>95</v>
      </c>
      <c r="H113" s="71" t="s">
        <v>1502</v>
      </c>
    </row>
    <row r="114" spans="2:8" s="13" customFormat="1" ht="20.100000000000001" customHeight="1">
      <c r="B114" s="6">
        <v>61</v>
      </c>
      <c r="C114" s="27"/>
      <c r="D114" s="44" t="s">
        <v>7</v>
      </c>
      <c r="E114" s="44" t="s">
        <v>271</v>
      </c>
      <c r="F114" s="42" t="s">
        <v>760</v>
      </c>
      <c r="G114" s="43">
        <v>17</v>
      </c>
      <c r="H114" s="71" t="s">
        <v>1503</v>
      </c>
    </row>
    <row r="115" spans="2:8" s="13" customFormat="1" ht="20.100000000000001" customHeight="1">
      <c r="B115" s="6">
        <v>62</v>
      </c>
      <c r="C115" s="27"/>
      <c r="D115" s="44" t="s">
        <v>7</v>
      </c>
      <c r="E115" s="44" t="s">
        <v>271</v>
      </c>
      <c r="F115" s="42" t="s">
        <v>761</v>
      </c>
      <c r="G115" s="43">
        <v>44</v>
      </c>
      <c r="H115" s="71" t="s">
        <v>765</v>
      </c>
    </row>
    <row r="116" spans="2:8" s="101" customFormat="1" ht="20.100000000000001" customHeight="1">
      <c r="B116" s="6">
        <v>63</v>
      </c>
      <c r="C116" s="27"/>
      <c r="D116" s="44" t="s">
        <v>7</v>
      </c>
      <c r="E116" s="44" t="s">
        <v>272</v>
      </c>
      <c r="F116" s="42" t="s">
        <v>762</v>
      </c>
      <c r="G116" s="43">
        <v>12</v>
      </c>
      <c r="H116" s="71" t="s">
        <v>1504</v>
      </c>
    </row>
    <row r="117" spans="2:8" s="101" customFormat="1" ht="20.100000000000001" customHeight="1">
      <c r="B117" s="6">
        <v>64</v>
      </c>
      <c r="C117" s="27"/>
      <c r="D117" s="44" t="s">
        <v>7</v>
      </c>
      <c r="E117" s="44" t="s">
        <v>272</v>
      </c>
      <c r="F117" s="42" t="s">
        <v>1534</v>
      </c>
      <c r="G117" s="43">
        <v>21</v>
      </c>
      <c r="H117" s="71" t="s">
        <v>1535</v>
      </c>
    </row>
    <row r="118" spans="2:8" s="34" customFormat="1" ht="20.100000000000001" customHeight="1">
      <c r="B118" s="6">
        <v>65</v>
      </c>
      <c r="C118" s="27"/>
      <c r="D118" s="6" t="s">
        <v>7</v>
      </c>
      <c r="E118" s="6" t="s">
        <v>403</v>
      </c>
      <c r="F118" s="27" t="s">
        <v>763</v>
      </c>
      <c r="G118" s="7">
        <v>13</v>
      </c>
      <c r="H118" s="26" t="s">
        <v>764</v>
      </c>
    </row>
    <row r="119" spans="2:8" s="13" customFormat="1" ht="19.5" customHeight="1">
      <c r="B119" s="6">
        <v>66</v>
      </c>
      <c r="C119" s="27"/>
      <c r="D119" s="44" t="s">
        <v>7</v>
      </c>
      <c r="E119" s="44" t="s">
        <v>677</v>
      </c>
      <c r="F119" s="42" t="s">
        <v>770</v>
      </c>
      <c r="G119" s="43">
        <v>2</v>
      </c>
      <c r="H119" s="71" t="s">
        <v>1505</v>
      </c>
    </row>
    <row r="120" spans="2:8" s="13" customFormat="1" ht="20.100000000000001" customHeight="1">
      <c r="B120" s="6">
        <v>67</v>
      </c>
      <c r="C120" s="27"/>
      <c r="D120" s="44" t="s">
        <v>7</v>
      </c>
      <c r="E120" s="44" t="s">
        <v>677</v>
      </c>
      <c r="F120" s="42" t="s">
        <v>772</v>
      </c>
      <c r="G120" s="43">
        <v>9</v>
      </c>
      <c r="H120" s="71" t="s">
        <v>767</v>
      </c>
    </row>
    <row r="121" spans="2:8" s="13" customFormat="1" ht="20.100000000000001" customHeight="1">
      <c r="B121" s="6">
        <v>68</v>
      </c>
      <c r="C121" s="27"/>
      <c r="D121" s="44" t="s">
        <v>7</v>
      </c>
      <c r="E121" s="44" t="s">
        <v>677</v>
      </c>
      <c r="F121" s="42" t="s">
        <v>773</v>
      </c>
      <c r="G121" s="43">
        <v>7</v>
      </c>
      <c r="H121" s="71" t="s">
        <v>768</v>
      </c>
    </row>
    <row r="122" spans="2:8" s="13" customFormat="1" ht="20.100000000000001" customHeight="1">
      <c r="B122" s="6">
        <v>69</v>
      </c>
      <c r="C122" s="27"/>
      <c r="D122" s="44" t="s">
        <v>7</v>
      </c>
      <c r="E122" s="44" t="s">
        <v>677</v>
      </c>
      <c r="F122" s="42" t="s">
        <v>774</v>
      </c>
      <c r="G122" s="43">
        <v>3</v>
      </c>
      <c r="H122" s="71" t="s">
        <v>769</v>
      </c>
    </row>
    <row r="123" spans="2:8" s="13" customFormat="1" ht="20.100000000000001" customHeight="1">
      <c r="B123" s="6">
        <v>70</v>
      </c>
      <c r="C123" s="27"/>
      <c r="D123" s="44" t="s">
        <v>7</v>
      </c>
      <c r="E123" s="44" t="s">
        <v>677</v>
      </c>
      <c r="F123" s="42" t="s">
        <v>775</v>
      </c>
      <c r="G123" s="43">
        <v>7</v>
      </c>
      <c r="H123" s="71" t="s">
        <v>1506</v>
      </c>
    </row>
    <row r="124" spans="2:8" s="13" customFormat="1" ht="20.100000000000001" customHeight="1">
      <c r="B124" s="18" t="s">
        <v>19</v>
      </c>
      <c r="C124" s="31">
        <f>COUNT(B125:B147)</f>
        <v>23</v>
      </c>
      <c r="D124" s="18"/>
      <c r="E124" s="18"/>
      <c r="F124" s="19"/>
      <c r="G124" s="20">
        <f>SUM(G125:G147)</f>
        <v>448</v>
      </c>
      <c r="H124" s="18"/>
    </row>
    <row r="125" spans="2:8" s="13" customFormat="1" ht="20.100000000000001" customHeight="1">
      <c r="B125" s="6">
        <v>1</v>
      </c>
      <c r="C125" s="6"/>
      <c r="D125" s="6" t="s">
        <v>8</v>
      </c>
      <c r="E125" s="6" t="s">
        <v>324</v>
      </c>
      <c r="F125" s="27" t="s">
        <v>831</v>
      </c>
      <c r="G125" s="7">
        <v>26</v>
      </c>
      <c r="H125" s="60" t="s">
        <v>832</v>
      </c>
    </row>
    <row r="126" spans="2:8" s="13" customFormat="1" ht="20.100000000000001" customHeight="1">
      <c r="B126" s="6">
        <v>2</v>
      </c>
      <c r="C126" s="6"/>
      <c r="D126" s="6" t="s">
        <v>8</v>
      </c>
      <c r="E126" s="6" t="s">
        <v>821</v>
      </c>
      <c r="F126" s="27" t="s">
        <v>822</v>
      </c>
      <c r="G126" s="7">
        <v>24</v>
      </c>
      <c r="H126" s="60" t="s">
        <v>823</v>
      </c>
    </row>
    <row r="127" spans="2:8" s="13" customFormat="1" ht="20.100000000000001" customHeight="1">
      <c r="B127" s="6">
        <v>3</v>
      </c>
      <c r="C127" s="6"/>
      <c r="D127" s="6" t="s">
        <v>8</v>
      </c>
      <c r="E127" s="6" t="s">
        <v>1397</v>
      </c>
      <c r="F127" s="27" t="s">
        <v>1398</v>
      </c>
      <c r="G127" s="7">
        <v>10</v>
      </c>
      <c r="H127" s="60" t="s">
        <v>1541</v>
      </c>
    </row>
    <row r="128" spans="2:8" s="13" customFormat="1" ht="20.100000000000001" customHeight="1">
      <c r="B128" s="6">
        <v>4</v>
      </c>
      <c r="C128" s="6"/>
      <c r="D128" s="6" t="s">
        <v>8</v>
      </c>
      <c r="E128" s="6" t="s">
        <v>325</v>
      </c>
      <c r="F128" s="27" t="s">
        <v>833</v>
      </c>
      <c r="G128" s="7">
        <v>15</v>
      </c>
      <c r="H128" s="60" t="s">
        <v>834</v>
      </c>
    </row>
    <row r="129" spans="2:8" s="13" customFormat="1" ht="20.100000000000001" customHeight="1">
      <c r="B129" s="6">
        <v>5</v>
      </c>
      <c r="C129" s="6"/>
      <c r="D129" s="6" t="s">
        <v>8</v>
      </c>
      <c r="E129" s="6" t="s">
        <v>325</v>
      </c>
      <c r="F129" s="27" t="s">
        <v>835</v>
      </c>
      <c r="G129" s="131">
        <v>18</v>
      </c>
      <c r="H129" s="132" t="s">
        <v>1542</v>
      </c>
    </row>
    <row r="130" spans="2:8" s="13" customFormat="1" ht="20.100000000000001" customHeight="1">
      <c r="B130" s="6">
        <v>6</v>
      </c>
      <c r="C130" s="6"/>
      <c r="D130" s="6" t="s">
        <v>8</v>
      </c>
      <c r="E130" s="6" t="s">
        <v>325</v>
      </c>
      <c r="F130" s="27" t="s">
        <v>836</v>
      </c>
      <c r="G130" s="7">
        <v>6</v>
      </c>
      <c r="H130" s="60" t="s">
        <v>1543</v>
      </c>
    </row>
    <row r="131" spans="2:8" s="13" customFormat="1" ht="20.100000000000001" customHeight="1">
      <c r="B131" s="6">
        <v>7</v>
      </c>
      <c r="C131" s="6"/>
      <c r="D131" s="6" t="s">
        <v>8</v>
      </c>
      <c r="E131" s="6" t="s">
        <v>326</v>
      </c>
      <c r="F131" s="27" t="s">
        <v>826</v>
      </c>
      <c r="G131" s="7">
        <v>8</v>
      </c>
      <c r="H131" s="60" t="s">
        <v>827</v>
      </c>
    </row>
    <row r="132" spans="2:8" s="13" customFormat="1" ht="20.100000000000001" customHeight="1">
      <c r="B132" s="6">
        <v>8</v>
      </c>
      <c r="C132" s="6"/>
      <c r="D132" s="6" t="s">
        <v>8</v>
      </c>
      <c r="E132" s="6" t="s">
        <v>326</v>
      </c>
      <c r="F132" s="27" t="s">
        <v>853</v>
      </c>
      <c r="G132" s="7">
        <v>21</v>
      </c>
      <c r="H132" s="60" t="s">
        <v>854</v>
      </c>
    </row>
    <row r="133" spans="2:8" s="13" customFormat="1" ht="20.100000000000001" customHeight="1">
      <c r="B133" s="6">
        <v>9</v>
      </c>
      <c r="C133" s="6"/>
      <c r="D133" s="6" t="s">
        <v>8</v>
      </c>
      <c r="E133" s="6" t="s">
        <v>295</v>
      </c>
      <c r="F133" s="27" t="s">
        <v>824</v>
      </c>
      <c r="G133" s="7">
        <v>24</v>
      </c>
      <c r="H133" s="60" t="s">
        <v>825</v>
      </c>
    </row>
    <row r="134" spans="2:8" s="13" customFormat="1" ht="20.100000000000001" customHeight="1">
      <c r="B134" s="6">
        <v>10</v>
      </c>
      <c r="C134" s="6"/>
      <c r="D134" s="6" t="s">
        <v>8</v>
      </c>
      <c r="E134" s="6" t="s">
        <v>295</v>
      </c>
      <c r="F134" s="27" t="s">
        <v>849</v>
      </c>
      <c r="G134" s="7">
        <v>32</v>
      </c>
      <c r="H134" s="60" t="s">
        <v>850</v>
      </c>
    </row>
    <row r="135" spans="2:8" s="13" customFormat="1" ht="20.100000000000001" customHeight="1">
      <c r="B135" s="6">
        <v>11</v>
      </c>
      <c r="C135" s="6"/>
      <c r="D135" s="6" t="s">
        <v>8</v>
      </c>
      <c r="E135" s="6" t="s">
        <v>312</v>
      </c>
      <c r="F135" s="27" t="s">
        <v>678</v>
      </c>
      <c r="G135" s="7">
        <v>50</v>
      </c>
      <c r="H135" s="60" t="s">
        <v>828</v>
      </c>
    </row>
    <row r="136" spans="2:8" s="13" customFormat="1" ht="20.100000000000001" customHeight="1">
      <c r="B136" s="6">
        <v>12</v>
      </c>
      <c r="C136" s="6"/>
      <c r="D136" s="6" t="s">
        <v>8</v>
      </c>
      <c r="E136" s="6" t="s">
        <v>312</v>
      </c>
      <c r="F136" s="27" t="s">
        <v>829</v>
      </c>
      <c r="G136" s="7">
        <v>14</v>
      </c>
      <c r="H136" s="60" t="s">
        <v>830</v>
      </c>
    </row>
    <row r="137" spans="2:8" s="13" customFormat="1" ht="20.100000000000001" customHeight="1">
      <c r="B137" s="6">
        <v>13</v>
      </c>
      <c r="C137" s="6"/>
      <c r="D137" s="6" t="s">
        <v>8</v>
      </c>
      <c r="E137" s="6" t="s">
        <v>312</v>
      </c>
      <c r="F137" s="27" t="s">
        <v>842</v>
      </c>
      <c r="G137" s="7">
        <v>10</v>
      </c>
      <c r="H137" s="60" t="s">
        <v>844</v>
      </c>
    </row>
    <row r="138" spans="2:8" s="13" customFormat="1" ht="20.100000000000001" customHeight="1">
      <c r="B138" s="6">
        <v>14</v>
      </c>
      <c r="C138" s="6"/>
      <c r="D138" s="6" t="s">
        <v>8</v>
      </c>
      <c r="E138" s="6" t="s">
        <v>312</v>
      </c>
      <c r="F138" s="27" t="s">
        <v>843</v>
      </c>
      <c r="G138" s="7">
        <v>3</v>
      </c>
      <c r="H138" s="60" t="s">
        <v>1544</v>
      </c>
    </row>
    <row r="139" spans="2:8" s="13" customFormat="1" ht="20.100000000000001" customHeight="1">
      <c r="B139" s="6">
        <v>15</v>
      </c>
      <c r="C139" s="6"/>
      <c r="D139" s="6" t="s">
        <v>8</v>
      </c>
      <c r="E139" s="6" t="s">
        <v>312</v>
      </c>
      <c r="F139" s="27" t="s">
        <v>845</v>
      </c>
      <c r="G139" s="7">
        <v>11</v>
      </c>
      <c r="H139" s="60" t="s">
        <v>846</v>
      </c>
    </row>
    <row r="140" spans="2:8" s="13" customFormat="1" ht="20.100000000000001" customHeight="1">
      <c r="B140" s="6">
        <v>16</v>
      </c>
      <c r="C140" s="6"/>
      <c r="D140" s="6" t="s">
        <v>8</v>
      </c>
      <c r="E140" s="6" t="s">
        <v>312</v>
      </c>
      <c r="F140" s="27" t="s">
        <v>847</v>
      </c>
      <c r="G140" s="7">
        <v>32</v>
      </c>
      <c r="H140" s="60" t="s">
        <v>848</v>
      </c>
    </row>
    <row r="141" spans="2:8" s="13" customFormat="1" ht="20.100000000000001" customHeight="1">
      <c r="B141" s="6">
        <v>17</v>
      </c>
      <c r="C141" s="6"/>
      <c r="D141" s="6" t="s">
        <v>8</v>
      </c>
      <c r="E141" s="6" t="s">
        <v>837</v>
      </c>
      <c r="F141" s="27" t="s">
        <v>838</v>
      </c>
      <c r="G141" s="7">
        <v>28</v>
      </c>
      <c r="H141" s="60" t="s">
        <v>839</v>
      </c>
    </row>
    <row r="142" spans="2:8" s="13" customFormat="1" ht="20.100000000000001" customHeight="1">
      <c r="B142" s="6">
        <v>18</v>
      </c>
      <c r="C142" s="6"/>
      <c r="D142" s="6" t="s">
        <v>8</v>
      </c>
      <c r="E142" s="6" t="s">
        <v>837</v>
      </c>
      <c r="F142" s="27" t="s">
        <v>840</v>
      </c>
      <c r="G142" s="7">
        <v>25</v>
      </c>
      <c r="H142" s="60" t="s">
        <v>841</v>
      </c>
    </row>
    <row r="143" spans="2:8" s="13" customFormat="1" ht="20.100000000000001" customHeight="1">
      <c r="B143" s="6">
        <v>19</v>
      </c>
      <c r="C143" s="6"/>
      <c r="D143" s="6" t="s">
        <v>8</v>
      </c>
      <c r="E143" s="6" t="s">
        <v>304</v>
      </c>
      <c r="F143" s="27" t="s">
        <v>851</v>
      </c>
      <c r="G143" s="7">
        <v>8</v>
      </c>
      <c r="H143" s="60" t="s">
        <v>852</v>
      </c>
    </row>
    <row r="144" spans="2:8" s="13" customFormat="1" ht="20.100000000000001" customHeight="1">
      <c r="B144" s="6">
        <v>20</v>
      </c>
      <c r="C144" s="6"/>
      <c r="D144" s="6" t="s">
        <v>8</v>
      </c>
      <c r="E144" s="6" t="s">
        <v>324</v>
      </c>
      <c r="F144" s="27" t="s">
        <v>1545</v>
      </c>
      <c r="G144" s="7">
        <v>27</v>
      </c>
      <c r="H144" s="60" t="s">
        <v>1373</v>
      </c>
    </row>
    <row r="145" spans="2:8" s="166" customFormat="1" ht="20.100000000000001" customHeight="1">
      <c r="B145" s="151">
        <v>21</v>
      </c>
      <c r="C145" s="151"/>
      <c r="D145" s="151" t="s">
        <v>8</v>
      </c>
      <c r="E145" s="151" t="s">
        <v>326</v>
      </c>
      <c r="F145" s="152" t="s">
        <v>1546</v>
      </c>
      <c r="G145" s="167">
        <v>25</v>
      </c>
      <c r="H145" s="165" t="s">
        <v>1547</v>
      </c>
    </row>
    <row r="146" spans="2:8" s="13" customFormat="1" ht="20.100000000000001" customHeight="1">
      <c r="B146" s="151">
        <v>22</v>
      </c>
      <c r="C146" s="151"/>
      <c r="D146" s="151" t="s">
        <v>8</v>
      </c>
      <c r="E146" s="151" t="s">
        <v>327</v>
      </c>
      <c r="F146" s="152" t="s">
        <v>1691</v>
      </c>
      <c r="G146" s="167">
        <v>19</v>
      </c>
      <c r="H146" s="165" t="s">
        <v>1692</v>
      </c>
    </row>
    <row r="147" spans="2:8" s="13" customFormat="1" ht="20.100000000000001" customHeight="1">
      <c r="B147" s="44">
        <v>23</v>
      </c>
      <c r="C147" s="240"/>
      <c r="D147" s="44" t="s">
        <v>8</v>
      </c>
      <c r="E147" s="44" t="s">
        <v>837</v>
      </c>
      <c r="F147" s="240" t="s">
        <v>1693</v>
      </c>
      <c r="G147" s="246">
        <v>12</v>
      </c>
      <c r="H147" s="240" t="s">
        <v>1694</v>
      </c>
    </row>
    <row r="148" spans="2:8" s="13" customFormat="1" ht="20.100000000000001" customHeight="1">
      <c r="B148" s="21"/>
      <c r="C148" s="22"/>
      <c r="D148" s="12"/>
      <c r="E148" s="12"/>
      <c r="G148" s="15"/>
    </row>
    <row r="149" spans="2:8" s="13" customFormat="1" ht="20.100000000000001" customHeight="1">
      <c r="B149" s="21"/>
      <c r="C149" s="22"/>
      <c r="D149" s="12"/>
      <c r="E149" s="12"/>
      <c r="G149" s="15"/>
    </row>
    <row r="150" spans="2:8" s="13" customFormat="1" ht="20.100000000000001" customHeight="1">
      <c r="B150" s="21"/>
      <c r="C150" s="22"/>
      <c r="D150" s="12"/>
      <c r="E150" s="12"/>
      <c r="G150" s="15"/>
    </row>
    <row r="151" spans="2:8" s="13" customFormat="1" ht="20.100000000000001" customHeight="1">
      <c r="B151" s="21"/>
      <c r="C151" s="22"/>
      <c r="D151" s="12"/>
      <c r="E151" s="12"/>
      <c r="G151" s="15"/>
    </row>
    <row r="152" spans="2:8" s="13" customFormat="1" ht="20.100000000000001" customHeight="1">
      <c r="B152" s="21"/>
      <c r="C152" s="22"/>
      <c r="D152" s="12"/>
      <c r="E152" s="12"/>
      <c r="G152" s="15"/>
    </row>
    <row r="153" spans="2:8" s="13" customFormat="1" ht="20.100000000000001" customHeight="1">
      <c r="B153" s="21"/>
      <c r="C153" s="22"/>
      <c r="D153" s="12"/>
      <c r="E153" s="12"/>
      <c r="G153" s="15"/>
    </row>
    <row r="154" spans="2:8" s="13" customFormat="1" ht="20.100000000000001" customHeight="1">
      <c r="B154" s="21"/>
      <c r="C154" s="22"/>
      <c r="D154" s="12"/>
      <c r="E154" s="12"/>
      <c r="G154" s="15"/>
    </row>
    <row r="155" spans="2:8" s="13" customFormat="1" ht="20.100000000000001" customHeight="1">
      <c r="B155" s="21"/>
      <c r="C155" s="22"/>
      <c r="D155" s="12"/>
      <c r="E155" s="12"/>
      <c r="G155" s="15"/>
    </row>
    <row r="156" spans="2:8" s="13" customFormat="1" ht="20.100000000000001" customHeight="1">
      <c r="B156" s="21"/>
      <c r="C156" s="22"/>
      <c r="D156" s="12"/>
      <c r="E156" s="12"/>
      <c r="G156" s="15"/>
    </row>
    <row r="157" spans="2:8" s="13" customFormat="1" ht="20.100000000000001" customHeight="1">
      <c r="B157" s="21"/>
      <c r="C157" s="22"/>
      <c r="D157" s="12"/>
      <c r="E157" s="12"/>
      <c r="G157" s="15"/>
    </row>
    <row r="158" spans="2:8" s="13" customFormat="1" ht="20.100000000000001" customHeight="1">
      <c r="B158" s="21"/>
      <c r="C158" s="22"/>
      <c r="D158" s="12"/>
      <c r="E158" s="12"/>
      <c r="G158" s="15"/>
    </row>
    <row r="159" spans="2:8" s="13" customFormat="1" ht="20.100000000000001" customHeight="1">
      <c r="B159" s="21"/>
      <c r="C159" s="22"/>
      <c r="D159" s="12"/>
      <c r="E159" s="12"/>
      <c r="G159" s="15"/>
    </row>
    <row r="160" spans="2:8" s="13" customFormat="1" ht="20.100000000000001" customHeight="1">
      <c r="B160" s="21"/>
      <c r="C160" s="22"/>
      <c r="D160" s="12"/>
      <c r="E160" s="12"/>
      <c r="G160" s="15"/>
    </row>
    <row r="161" spans="2:7" s="13" customFormat="1" ht="20.100000000000001" customHeight="1">
      <c r="B161" s="21"/>
      <c r="C161" s="22"/>
      <c r="D161" s="12"/>
      <c r="E161" s="12"/>
      <c r="G161" s="15"/>
    </row>
    <row r="162" spans="2:7" s="13" customFormat="1" ht="20.100000000000001" customHeight="1">
      <c r="B162" s="21"/>
      <c r="C162" s="22"/>
      <c r="D162" s="12"/>
      <c r="E162" s="12"/>
      <c r="G162" s="15"/>
    </row>
    <row r="163" spans="2:7" s="13" customFormat="1" ht="20.100000000000001" customHeight="1">
      <c r="B163" s="21"/>
      <c r="C163" s="22"/>
      <c r="D163" s="12"/>
      <c r="E163" s="12"/>
      <c r="G163" s="15"/>
    </row>
    <row r="164" spans="2:7" s="13" customFormat="1" ht="20.100000000000001" customHeight="1">
      <c r="B164" s="21"/>
      <c r="C164" s="22"/>
      <c r="D164" s="12"/>
      <c r="E164" s="12"/>
      <c r="G164" s="15"/>
    </row>
    <row r="165" spans="2:7" s="13" customFormat="1" ht="20.100000000000001" customHeight="1">
      <c r="B165" s="21"/>
      <c r="C165" s="22"/>
      <c r="D165" s="12"/>
      <c r="E165" s="12"/>
      <c r="G165" s="15"/>
    </row>
    <row r="166" spans="2:7" s="13" customFormat="1" ht="20.100000000000001" customHeight="1">
      <c r="B166" s="21"/>
      <c r="C166" s="22"/>
      <c r="D166" s="12"/>
      <c r="E166" s="12"/>
      <c r="G166" s="15"/>
    </row>
    <row r="167" spans="2:7" s="13" customFormat="1" ht="20.100000000000001" customHeight="1">
      <c r="B167" s="21"/>
      <c r="C167" s="22"/>
      <c r="D167" s="12"/>
      <c r="E167" s="12"/>
      <c r="G167" s="15"/>
    </row>
    <row r="168" spans="2:7" s="13" customFormat="1" ht="20.100000000000001" customHeight="1">
      <c r="B168" s="21"/>
      <c r="C168" s="22"/>
      <c r="D168" s="12"/>
      <c r="E168" s="12"/>
      <c r="G168" s="15"/>
    </row>
    <row r="169" spans="2:7" s="13" customFormat="1" ht="20.100000000000001" customHeight="1">
      <c r="B169" s="21"/>
      <c r="C169" s="22"/>
      <c r="D169" s="12"/>
      <c r="E169" s="12"/>
      <c r="G169" s="15"/>
    </row>
    <row r="170" spans="2:7" s="13" customFormat="1" ht="20.100000000000001" customHeight="1">
      <c r="B170" s="21"/>
      <c r="C170" s="22"/>
      <c r="D170" s="12"/>
      <c r="E170" s="12"/>
      <c r="G170" s="15"/>
    </row>
    <row r="171" spans="2:7" s="13" customFormat="1" ht="20.100000000000001" customHeight="1">
      <c r="B171" s="21"/>
      <c r="C171" s="22"/>
      <c r="D171" s="12"/>
      <c r="E171" s="12"/>
      <c r="G171" s="15"/>
    </row>
    <row r="172" spans="2:7" s="13" customFormat="1" ht="20.100000000000001" customHeight="1">
      <c r="B172" s="21"/>
      <c r="C172" s="22"/>
      <c r="D172" s="12"/>
      <c r="E172" s="12"/>
      <c r="G172" s="15"/>
    </row>
    <row r="173" spans="2:7" s="13" customFormat="1" ht="20.100000000000001" customHeight="1">
      <c r="B173" s="21"/>
      <c r="C173" s="22"/>
      <c r="D173" s="12"/>
      <c r="E173" s="12"/>
      <c r="G173" s="15"/>
    </row>
    <row r="174" spans="2:7" s="13" customFormat="1" ht="20.100000000000001" customHeight="1">
      <c r="B174" s="21"/>
      <c r="C174" s="22"/>
      <c r="D174" s="12"/>
      <c r="E174" s="12"/>
      <c r="G174" s="15"/>
    </row>
    <row r="175" spans="2:7" s="13" customFormat="1" ht="20.100000000000001" customHeight="1">
      <c r="B175" s="21"/>
      <c r="C175" s="22"/>
      <c r="D175" s="12"/>
      <c r="E175" s="12"/>
      <c r="G175" s="15"/>
    </row>
    <row r="176" spans="2:7" s="13" customFormat="1" ht="20.100000000000001" customHeight="1">
      <c r="B176" s="21"/>
      <c r="C176" s="22"/>
      <c r="D176" s="12"/>
      <c r="E176" s="12"/>
      <c r="G176" s="15"/>
    </row>
    <row r="177" spans="2:7" s="13" customFormat="1" ht="20.100000000000001" customHeight="1">
      <c r="B177" s="21"/>
      <c r="C177" s="22"/>
      <c r="D177" s="12"/>
      <c r="E177" s="12"/>
      <c r="G177" s="15"/>
    </row>
    <row r="178" spans="2:7" s="13" customFormat="1" ht="20.100000000000001" customHeight="1">
      <c r="B178" s="21"/>
      <c r="C178" s="22"/>
      <c r="D178" s="12"/>
      <c r="E178" s="12"/>
      <c r="G178" s="15"/>
    </row>
    <row r="179" spans="2:7" s="13" customFormat="1" ht="20.100000000000001" customHeight="1">
      <c r="B179" s="21"/>
      <c r="C179" s="22"/>
      <c r="D179" s="12"/>
      <c r="E179" s="12"/>
      <c r="G179" s="15"/>
    </row>
    <row r="180" spans="2:7" s="13" customFormat="1" ht="20.100000000000001" customHeight="1">
      <c r="B180" s="21"/>
      <c r="C180" s="22"/>
      <c r="D180" s="12"/>
      <c r="E180" s="12"/>
      <c r="G180" s="15"/>
    </row>
    <row r="181" spans="2:7" s="13" customFormat="1" ht="20.100000000000001" customHeight="1">
      <c r="B181" s="21"/>
      <c r="C181" s="22"/>
      <c r="D181" s="12"/>
      <c r="E181" s="12"/>
      <c r="G181" s="15"/>
    </row>
    <row r="182" spans="2:7" s="13" customFormat="1" ht="20.100000000000001" customHeight="1">
      <c r="B182" s="21"/>
      <c r="C182" s="22"/>
      <c r="D182" s="12"/>
      <c r="E182" s="12"/>
      <c r="G182" s="15"/>
    </row>
    <row r="183" spans="2:7" s="13" customFormat="1" ht="20.100000000000001" customHeight="1">
      <c r="B183" s="21"/>
      <c r="C183" s="22"/>
      <c r="D183" s="12"/>
      <c r="E183" s="12"/>
      <c r="G183" s="15"/>
    </row>
    <row r="184" spans="2:7" s="13" customFormat="1" ht="20.100000000000001" customHeight="1">
      <c r="B184" s="21"/>
      <c r="C184" s="22"/>
      <c r="D184" s="12"/>
      <c r="E184" s="12"/>
      <c r="G184" s="15"/>
    </row>
    <row r="185" spans="2:7" s="13" customFormat="1" ht="20.100000000000001" customHeight="1">
      <c r="B185" s="21"/>
      <c r="C185" s="22"/>
      <c r="D185" s="12"/>
      <c r="E185" s="12"/>
      <c r="G185" s="15"/>
    </row>
    <row r="186" spans="2:7" s="13" customFormat="1" ht="20.100000000000001" customHeight="1">
      <c r="B186" s="21"/>
      <c r="C186" s="22"/>
      <c r="D186" s="12"/>
      <c r="E186" s="12"/>
      <c r="G186" s="15"/>
    </row>
    <row r="187" spans="2:7" s="13" customFormat="1" ht="20.100000000000001" customHeight="1">
      <c r="B187" s="21"/>
      <c r="C187" s="22"/>
      <c r="D187" s="12"/>
      <c r="E187" s="12"/>
      <c r="G187" s="15"/>
    </row>
    <row r="188" spans="2:7" s="13" customFormat="1" ht="20.100000000000001" customHeight="1">
      <c r="B188" s="21"/>
      <c r="C188" s="22"/>
      <c r="D188" s="12"/>
      <c r="E188" s="12"/>
      <c r="G188" s="15"/>
    </row>
    <row r="189" spans="2:7" s="13" customFormat="1" ht="20.100000000000001" customHeight="1">
      <c r="B189" s="21"/>
      <c r="C189" s="22"/>
      <c r="D189" s="12"/>
      <c r="E189" s="12"/>
      <c r="G189" s="15"/>
    </row>
    <row r="190" spans="2:7" s="13" customFormat="1" ht="20.100000000000001" customHeight="1">
      <c r="B190" s="21"/>
      <c r="C190" s="22"/>
      <c r="D190" s="12"/>
      <c r="E190" s="12"/>
      <c r="G190" s="15"/>
    </row>
    <row r="191" spans="2:7" s="13" customFormat="1" ht="20.100000000000001" customHeight="1">
      <c r="B191" s="21"/>
      <c r="C191" s="22"/>
      <c r="D191" s="12"/>
      <c r="E191" s="12"/>
      <c r="G191" s="15"/>
    </row>
    <row r="192" spans="2:7" s="13" customFormat="1" ht="20.100000000000001" customHeight="1">
      <c r="B192" s="21"/>
      <c r="C192" s="22"/>
      <c r="D192" s="12"/>
      <c r="E192" s="12"/>
      <c r="G192" s="15"/>
    </row>
    <row r="193" spans="2:7" s="13" customFormat="1" ht="20.100000000000001" customHeight="1">
      <c r="B193" s="21"/>
      <c r="C193" s="22"/>
      <c r="D193" s="12"/>
      <c r="E193" s="12"/>
      <c r="G193" s="15"/>
    </row>
    <row r="194" spans="2:7" s="13" customFormat="1" ht="20.100000000000001" customHeight="1">
      <c r="B194" s="21"/>
      <c r="C194" s="22"/>
      <c r="D194" s="12"/>
      <c r="E194" s="12"/>
      <c r="G194" s="15"/>
    </row>
    <row r="195" spans="2:7" s="13" customFormat="1" ht="20.100000000000001" customHeight="1">
      <c r="B195" s="21"/>
      <c r="C195" s="22"/>
      <c r="D195" s="12"/>
      <c r="E195" s="12"/>
      <c r="G195" s="15"/>
    </row>
    <row r="196" spans="2:7" s="13" customFormat="1" ht="20.100000000000001" customHeight="1">
      <c r="B196" s="21"/>
      <c r="C196" s="22"/>
      <c r="D196" s="12"/>
      <c r="E196" s="12"/>
      <c r="G196" s="15"/>
    </row>
    <row r="197" spans="2:7" s="13" customFormat="1" ht="20.100000000000001" customHeight="1">
      <c r="B197" s="21"/>
      <c r="C197" s="22"/>
      <c r="D197" s="12"/>
      <c r="E197" s="12"/>
      <c r="G197" s="15"/>
    </row>
    <row r="198" spans="2:7" s="13" customFormat="1" ht="20.100000000000001" customHeight="1">
      <c r="B198" s="21"/>
      <c r="C198" s="22"/>
      <c r="D198" s="12"/>
      <c r="E198" s="12"/>
      <c r="G198" s="15"/>
    </row>
    <row r="199" spans="2:7" s="13" customFormat="1" ht="20.100000000000001" customHeight="1">
      <c r="B199" s="21"/>
      <c r="C199" s="22"/>
      <c r="D199" s="12"/>
      <c r="E199" s="12"/>
      <c r="G199" s="15"/>
    </row>
    <row r="200" spans="2:7" s="13" customFormat="1" ht="20.100000000000001" customHeight="1">
      <c r="B200" s="21"/>
      <c r="C200" s="22"/>
      <c r="D200" s="12"/>
      <c r="E200" s="12"/>
      <c r="G200" s="15"/>
    </row>
    <row r="201" spans="2:7" s="13" customFormat="1" ht="20.100000000000001" customHeight="1">
      <c r="B201" s="21"/>
      <c r="C201" s="22"/>
      <c r="D201" s="12"/>
      <c r="E201" s="12"/>
      <c r="G201" s="15"/>
    </row>
    <row r="202" spans="2:7" s="13" customFormat="1" ht="20.100000000000001" customHeight="1">
      <c r="B202" s="21"/>
      <c r="C202" s="22"/>
      <c r="D202" s="12"/>
      <c r="E202" s="12"/>
      <c r="G202" s="15"/>
    </row>
    <row r="203" spans="2:7" s="13" customFormat="1" ht="20.100000000000001" customHeight="1">
      <c r="B203" s="21"/>
      <c r="C203" s="22"/>
      <c r="D203" s="12"/>
      <c r="E203" s="12"/>
      <c r="G203" s="15"/>
    </row>
    <row r="204" spans="2:7" s="13" customFormat="1" ht="20.100000000000001" customHeight="1">
      <c r="B204" s="21"/>
      <c r="C204" s="22"/>
      <c r="D204" s="12"/>
      <c r="E204" s="12"/>
      <c r="G204" s="15"/>
    </row>
    <row r="205" spans="2:7" s="13" customFormat="1" ht="20.100000000000001" customHeight="1">
      <c r="B205" s="21"/>
      <c r="C205" s="22"/>
      <c r="D205" s="12"/>
      <c r="E205" s="12"/>
      <c r="G205" s="15"/>
    </row>
    <row r="206" spans="2:7" s="13" customFormat="1" ht="20.100000000000001" customHeight="1">
      <c r="B206" s="21"/>
      <c r="C206" s="22"/>
      <c r="D206" s="12"/>
      <c r="E206" s="12"/>
      <c r="G206" s="15"/>
    </row>
    <row r="207" spans="2:7" s="13" customFormat="1" ht="20.100000000000001" customHeight="1">
      <c r="B207" s="21"/>
      <c r="C207" s="22"/>
      <c r="D207" s="12"/>
      <c r="E207" s="12"/>
      <c r="G207" s="15"/>
    </row>
    <row r="208" spans="2:7" s="13" customFormat="1" ht="20.100000000000001" customHeight="1">
      <c r="B208" s="21"/>
      <c r="C208" s="22"/>
      <c r="D208" s="12"/>
      <c r="E208" s="12"/>
      <c r="G208" s="15"/>
    </row>
    <row r="209" spans="2:7" s="13" customFormat="1" ht="20.100000000000001" customHeight="1">
      <c r="B209" s="21"/>
      <c r="C209" s="22"/>
      <c r="D209" s="12"/>
      <c r="E209" s="12"/>
      <c r="G209" s="15"/>
    </row>
    <row r="210" spans="2:7" s="13" customFormat="1" ht="20.100000000000001" customHeight="1">
      <c r="B210" s="21"/>
      <c r="C210" s="22"/>
      <c r="D210" s="12"/>
      <c r="E210" s="12"/>
      <c r="G210" s="15"/>
    </row>
    <row r="211" spans="2:7" s="13" customFormat="1" ht="20.100000000000001" customHeight="1">
      <c r="B211" s="21"/>
      <c r="C211" s="22"/>
      <c r="D211" s="12"/>
      <c r="E211" s="12"/>
      <c r="G211" s="15"/>
    </row>
    <row r="212" spans="2:7" s="13" customFormat="1" ht="20.100000000000001" customHeight="1">
      <c r="B212" s="21"/>
      <c r="C212" s="22"/>
      <c r="D212" s="12"/>
      <c r="E212" s="12"/>
      <c r="G212" s="15"/>
    </row>
    <row r="213" spans="2:7" s="13" customFormat="1" ht="20.100000000000001" customHeight="1">
      <c r="B213" s="21"/>
      <c r="C213" s="22"/>
      <c r="D213" s="12"/>
      <c r="E213" s="12"/>
      <c r="G213" s="15"/>
    </row>
    <row r="214" spans="2:7" s="13" customFormat="1" ht="20.100000000000001" customHeight="1">
      <c r="B214" s="21"/>
      <c r="C214" s="22"/>
      <c r="D214" s="12"/>
      <c r="E214" s="12"/>
      <c r="G214" s="15"/>
    </row>
    <row r="215" spans="2:7" s="13" customFormat="1" ht="20.100000000000001" customHeight="1">
      <c r="B215" s="21"/>
      <c r="C215" s="22"/>
      <c r="D215" s="12"/>
      <c r="E215" s="12"/>
      <c r="G215" s="15"/>
    </row>
    <row r="216" spans="2:7" s="13" customFormat="1" ht="20.100000000000001" customHeight="1">
      <c r="B216" s="21"/>
      <c r="C216" s="22"/>
      <c r="D216" s="12"/>
      <c r="E216" s="12"/>
      <c r="G216" s="15"/>
    </row>
    <row r="217" spans="2:7" s="13" customFormat="1" ht="20.100000000000001" customHeight="1">
      <c r="B217" s="21"/>
      <c r="C217" s="22"/>
      <c r="D217" s="12"/>
      <c r="E217" s="12"/>
      <c r="G217" s="15"/>
    </row>
    <row r="218" spans="2:7" s="13" customFormat="1" ht="20.100000000000001" customHeight="1">
      <c r="B218" s="21"/>
      <c r="C218" s="22"/>
      <c r="D218" s="12"/>
      <c r="E218" s="12"/>
      <c r="G218" s="15"/>
    </row>
    <row r="219" spans="2:7" s="13" customFormat="1" ht="20.100000000000001" customHeight="1">
      <c r="B219" s="21"/>
      <c r="C219" s="22"/>
      <c r="D219" s="12"/>
      <c r="E219" s="12"/>
      <c r="G219" s="15"/>
    </row>
    <row r="220" spans="2:7" s="13" customFormat="1" ht="20.100000000000001" customHeight="1">
      <c r="B220" s="21"/>
      <c r="C220" s="22"/>
      <c r="D220" s="12"/>
      <c r="E220" s="12"/>
      <c r="G220" s="15"/>
    </row>
    <row r="221" spans="2:7" s="13" customFormat="1" ht="20.100000000000001" customHeight="1">
      <c r="B221" s="21"/>
      <c r="C221" s="22"/>
      <c r="D221" s="12"/>
      <c r="E221" s="12"/>
      <c r="G221" s="15"/>
    </row>
    <row r="222" spans="2:7" s="13" customFormat="1" ht="20.100000000000001" customHeight="1">
      <c r="B222" s="21"/>
      <c r="C222" s="22"/>
      <c r="D222" s="12"/>
      <c r="E222" s="12"/>
      <c r="G222" s="15"/>
    </row>
    <row r="223" spans="2:7" s="13" customFormat="1" ht="20.100000000000001" customHeight="1">
      <c r="B223" s="21"/>
      <c r="C223" s="22"/>
      <c r="D223" s="12"/>
      <c r="E223" s="12"/>
      <c r="G223" s="15"/>
    </row>
    <row r="224" spans="2:7" s="13" customFormat="1" ht="20.100000000000001" customHeight="1">
      <c r="B224" s="21"/>
      <c r="C224" s="22"/>
      <c r="D224" s="12"/>
      <c r="E224" s="12"/>
      <c r="G224" s="15"/>
    </row>
    <row r="225" spans="2:7" s="13" customFormat="1" ht="20.100000000000001" customHeight="1">
      <c r="B225" s="21"/>
      <c r="C225" s="22"/>
      <c r="D225" s="12"/>
      <c r="E225" s="12"/>
      <c r="G225" s="15"/>
    </row>
    <row r="226" spans="2:7" s="13" customFormat="1" ht="20.100000000000001" customHeight="1">
      <c r="B226" s="21"/>
      <c r="C226" s="22"/>
      <c r="D226" s="12"/>
      <c r="E226" s="12"/>
      <c r="G226" s="15"/>
    </row>
    <row r="227" spans="2:7" s="13" customFormat="1" ht="20.100000000000001" customHeight="1">
      <c r="B227" s="21"/>
      <c r="C227" s="22"/>
      <c r="D227" s="12"/>
      <c r="E227" s="12"/>
      <c r="G227" s="15"/>
    </row>
    <row r="228" spans="2:7" s="13" customFormat="1" ht="20.100000000000001" customHeight="1">
      <c r="B228" s="21"/>
      <c r="C228" s="22"/>
      <c r="D228" s="12"/>
      <c r="E228" s="12"/>
      <c r="G228" s="15"/>
    </row>
    <row r="229" spans="2:7" s="13" customFormat="1" ht="20.100000000000001" customHeight="1">
      <c r="B229" s="21"/>
      <c r="C229" s="22"/>
      <c r="D229" s="12"/>
      <c r="E229" s="12"/>
      <c r="G229" s="15"/>
    </row>
    <row r="230" spans="2:7" s="13" customFormat="1" ht="20.100000000000001" customHeight="1">
      <c r="B230" s="21"/>
      <c r="C230" s="22"/>
      <c r="D230" s="12"/>
      <c r="E230" s="12"/>
      <c r="G230" s="15"/>
    </row>
    <row r="231" spans="2:7" s="13" customFormat="1" ht="20.100000000000001" customHeight="1">
      <c r="B231" s="21"/>
      <c r="C231" s="22"/>
      <c r="D231" s="12"/>
      <c r="E231" s="12"/>
      <c r="G231" s="15"/>
    </row>
    <row r="232" spans="2:7" s="13" customFormat="1" ht="20.100000000000001" customHeight="1">
      <c r="B232" s="21"/>
      <c r="C232" s="22"/>
      <c r="D232" s="12"/>
      <c r="E232" s="12"/>
      <c r="G232" s="15"/>
    </row>
    <row r="233" spans="2:7" s="13" customFormat="1" ht="20.100000000000001" customHeight="1">
      <c r="B233" s="21"/>
      <c r="C233" s="22"/>
      <c r="D233" s="12"/>
      <c r="E233" s="12"/>
      <c r="G233" s="15"/>
    </row>
    <row r="234" spans="2:7" s="13" customFormat="1" ht="20.100000000000001" customHeight="1">
      <c r="B234" s="21"/>
      <c r="C234" s="22"/>
      <c r="D234" s="12"/>
      <c r="E234" s="12"/>
      <c r="G234" s="15"/>
    </row>
    <row r="235" spans="2:7" s="13" customFormat="1" ht="20.100000000000001" customHeight="1">
      <c r="B235" s="21"/>
      <c r="C235" s="22"/>
      <c r="D235" s="12"/>
      <c r="E235" s="12"/>
      <c r="G235" s="15"/>
    </row>
    <row r="236" spans="2:7" s="13" customFormat="1" ht="20.100000000000001" customHeight="1">
      <c r="B236" s="21"/>
      <c r="C236" s="22"/>
      <c r="D236" s="12"/>
      <c r="E236" s="12"/>
      <c r="G236" s="15"/>
    </row>
    <row r="237" spans="2:7" s="13" customFormat="1" ht="20.100000000000001" customHeight="1">
      <c r="B237" s="21"/>
      <c r="C237" s="22"/>
      <c r="D237" s="12"/>
      <c r="E237" s="12"/>
      <c r="G237" s="15"/>
    </row>
    <row r="238" spans="2:7" s="13" customFormat="1" ht="20.100000000000001" customHeight="1">
      <c r="B238" s="21"/>
      <c r="C238" s="22"/>
      <c r="D238" s="12"/>
      <c r="E238" s="12"/>
      <c r="G238" s="15"/>
    </row>
    <row r="239" spans="2:7" s="13" customFormat="1" ht="20.100000000000001" customHeight="1">
      <c r="B239" s="21"/>
      <c r="C239" s="22"/>
      <c r="D239" s="12"/>
      <c r="E239" s="12"/>
      <c r="G239" s="15"/>
    </row>
    <row r="240" spans="2:7" s="13" customFormat="1" ht="20.100000000000001" customHeight="1">
      <c r="B240" s="21"/>
      <c r="C240" s="22"/>
      <c r="D240" s="12"/>
      <c r="E240" s="12"/>
      <c r="G240" s="15"/>
    </row>
    <row r="241" spans="2:7" s="13" customFormat="1" ht="20.100000000000001" customHeight="1">
      <c r="B241" s="21"/>
      <c r="C241" s="22"/>
      <c r="D241" s="12"/>
      <c r="E241" s="12"/>
      <c r="G241" s="15"/>
    </row>
    <row r="242" spans="2:7" s="13" customFormat="1" ht="20.100000000000001" customHeight="1">
      <c r="B242" s="21"/>
      <c r="C242" s="22"/>
      <c r="D242" s="12"/>
      <c r="E242" s="12"/>
      <c r="G242" s="15"/>
    </row>
    <row r="243" spans="2:7" s="13" customFormat="1" ht="20.100000000000001" customHeight="1">
      <c r="B243" s="21"/>
      <c r="C243" s="22"/>
      <c r="D243" s="12"/>
      <c r="E243" s="12"/>
      <c r="G243" s="15"/>
    </row>
    <row r="244" spans="2:7" s="13" customFormat="1" ht="20.100000000000001" customHeight="1">
      <c r="B244" s="21"/>
      <c r="C244" s="22"/>
      <c r="D244" s="12"/>
      <c r="E244" s="12"/>
      <c r="G244" s="15"/>
    </row>
    <row r="245" spans="2:7" s="13" customFormat="1" ht="20.100000000000001" customHeight="1">
      <c r="B245" s="21"/>
      <c r="C245" s="22"/>
      <c r="D245" s="12"/>
      <c r="E245" s="12"/>
      <c r="G245" s="15"/>
    </row>
    <row r="246" spans="2:7" s="13" customFormat="1" ht="20.100000000000001" customHeight="1">
      <c r="B246" s="21"/>
      <c r="C246" s="22"/>
      <c r="D246" s="12"/>
      <c r="E246" s="12"/>
      <c r="G246" s="15"/>
    </row>
    <row r="247" spans="2:7" s="13" customFormat="1" ht="20.100000000000001" customHeight="1">
      <c r="B247" s="21"/>
      <c r="C247" s="22"/>
      <c r="D247" s="12"/>
      <c r="E247" s="12"/>
      <c r="G247" s="15"/>
    </row>
    <row r="248" spans="2:7" s="13" customFormat="1" ht="20.100000000000001" customHeight="1">
      <c r="B248" s="21"/>
      <c r="C248" s="22"/>
      <c r="D248" s="12"/>
      <c r="E248" s="12"/>
      <c r="G248" s="15"/>
    </row>
    <row r="249" spans="2:7" s="13" customFormat="1" ht="20.100000000000001" customHeight="1">
      <c r="B249" s="21"/>
      <c r="C249" s="22"/>
      <c r="D249" s="12"/>
      <c r="E249" s="12"/>
      <c r="G249" s="15"/>
    </row>
    <row r="250" spans="2:7" s="13" customFormat="1" ht="20.100000000000001" customHeight="1">
      <c r="B250" s="21"/>
      <c r="C250" s="22"/>
      <c r="D250" s="12"/>
      <c r="E250" s="12"/>
      <c r="G250" s="15"/>
    </row>
    <row r="251" spans="2:7" s="13" customFormat="1" ht="20.100000000000001" customHeight="1">
      <c r="B251" s="21"/>
      <c r="C251" s="22"/>
      <c r="D251" s="12"/>
      <c r="E251" s="12"/>
      <c r="G251" s="15"/>
    </row>
    <row r="252" spans="2:7" s="13" customFormat="1" ht="20.100000000000001" customHeight="1">
      <c r="B252" s="21"/>
      <c r="C252" s="22"/>
      <c r="D252" s="12"/>
      <c r="E252" s="12"/>
      <c r="G252" s="15"/>
    </row>
    <row r="253" spans="2:7" s="13" customFormat="1" ht="20.100000000000001" customHeight="1">
      <c r="B253" s="21"/>
      <c r="C253" s="22"/>
      <c r="D253" s="12"/>
      <c r="E253" s="12"/>
      <c r="G253" s="15"/>
    </row>
    <row r="254" spans="2:7" s="13" customFormat="1" ht="20.100000000000001" customHeight="1">
      <c r="B254" s="21"/>
      <c r="C254" s="22"/>
      <c r="D254" s="12"/>
      <c r="E254" s="12"/>
      <c r="G254" s="15"/>
    </row>
    <row r="255" spans="2:7" s="13" customFormat="1" ht="20.100000000000001" customHeight="1">
      <c r="B255" s="21"/>
      <c r="C255" s="22"/>
      <c r="D255" s="12"/>
      <c r="E255" s="12"/>
      <c r="G255" s="15"/>
    </row>
    <row r="256" spans="2:7" s="13" customFormat="1" ht="20.100000000000001" customHeight="1">
      <c r="B256" s="21"/>
      <c r="C256" s="22"/>
      <c r="D256" s="12"/>
      <c r="E256" s="12"/>
      <c r="G256" s="15"/>
    </row>
    <row r="257" spans="2:7" s="13" customFormat="1" ht="20.100000000000001" customHeight="1">
      <c r="B257" s="22"/>
      <c r="C257" s="22"/>
      <c r="D257" s="12"/>
      <c r="E257" s="12"/>
      <c r="G257" s="15"/>
    </row>
    <row r="258" spans="2:7" s="13" customFormat="1" ht="20.100000000000001" customHeight="1">
      <c r="B258" s="22"/>
      <c r="C258" s="22"/>
      <c r="D258" s="12"/>
      <c r="E258" s="12"/>
      <c r="G258" s="15"/>
    </row>
    <row r="259" spans="2:7" s="13" customFormat="1" ht="20.100000000000001" customHeight="1">
      <c r="B259" s="22"/>
      <c r="C259" s="22"/>
      <c r="D259" s="12"/>
      <c r="E259" s="12"/>
      <c r="G259" s="15"/>
    </row>
    <row r="260" spans="2:7" s="13" customFormat="1" ht="20.100000000000001" customHeight="1">
      <c r="B260" s="22"/>
      <c r="C260" s="22"/>
      <c r="D260" s="12"/>
      <c r="E260" s="12"/>
      <c r="G260" s="15"/>
    </row>
    <row r="261" spans="2:7" s="13" customFormat="1" ht="20.100000000000001" customHeight="1">
      <c r="B261" s="22"/>
      <c r="C261" s="22"/>
      <c r="D261" s="12"/>
      <c r="E261" s="12"/>
      <c r="G261" s="15"/>
    </row>
    <row r="262" spans="2:7" s="13" customFormat="1" ht="20.100000000000001" customHeight="1">
      <c r="B262" s="22"/>
      <c r="C262" s="22"/>
      <c r="D262" s="12"/>
      <c r="E262" s="12"/>
      <c r="G262" s="15"/>
    </row>
    <row r="263" spans="2:7" s="13" customFormat="1" ht="20.100000000000001" customHeight="1">
      <c r="B263" s="22"/>
      <c r="C263" s="22"/>
      <c r="D263" s="12"/>
      <c r="E263" s="12"/>
      <c r="G263" s="15"/>
    </row>
    <row r="264" spans="2:7" s="13" customFormat="1" ht="20.100000000000001" customHeight="1">
      <c r="B264" s="22"/>
      <c r="C264" s="22"/>
      <c r="D264" s="12"/>
      <c r="E264" s="12"/>
      <c r="G264" s="15"/>
    </row>
    <row r="265" spans="2:7" s="13" customFormat="1" ht="20.100000000000001" customHeight="1">
      <c r="B265" s="22"/>
      <c r="C265" s="22"/>
      <c r="D265" s="12"/>
      <c r="E265" s="12"/>
      <c r="G265" s="15"/>
    </row>
    <row r="266" spans="2:7" s="13" customFormat="1" ht="20.100000000000001" customHeight="1">
      <c r="B266" s="22"/>
      <c r="C266" s="22"/>
      <c r="D266" s="12"/>
      <c r="E266" s="12"/>
      <c r="G266" s="15"/>
    </row>
    <row r="267" spans="2:7" s="13" customFormat="1" ht="20.100000000000001" customHeight="1">
      <c r="B267" s="22"/>
      <c r="C267" s="22"/>
      <c r="D267" s="12"/>
      <c r="E267" s="12"/>
      <c r="G267" s="15"/>
    </row>
    <row r="268" spans="2:7" s="13" customFormat="1" ht="20.100000000000001" customHeight="1">
      <c r="B268" s="22"/>
      <c r="C268" s="22"/>
      <c r="D268" s="12"/>
      <c r="E268" s="12"/>
      <c r="G268" s="15"/>
    </row>
    <row r="269" spans="2:7" s="13" customFormat="1" ht="20.100000000000001" customHeight="1">
      <c r="B269" s="22"/>
      <c r="C269" s="22"/>
      <c r="D269" s="12"/>
      <c r="E269" s="12"/>
      <c r="G269" s="15"/>
    </row>
    <row r="270" spans="2:7" s="13" customFormat="1" ht="20.100000000000001" customHeight="1">
      <c r="B270" s="22"/>
      <c r="C270" s="22"/>
      <c r="D270" s="12"/>
      <c r="E270" s="12"/>
      <c r="G270" s="15"/>
    </row>
    <row r="271" spans="2:7" s="13" customFormat="1" ht="20.100000000000001" customHeight="1">
      <c r="B271" s="22"/>
      <c r="C271" s="22"/>
      <c r="D271" s="12"/>
      <c r="E271" s="12"/>
      <c r="G271" s="15"/>
    </row>
    <row r="272" spans="2:7" s="13" customFormat="1" ht="20.100000000000001" customHeight="1">
      <c r="B272" s="22"/>
      <c r="C272" s="22"/>
      <c r="D272" s="12"/>
      <c r="E272" s="12"/>
      <c r="G272" s="15"/>
    </row>
    <row r="273" spans="2:7" s="13" customFormat="1" ht="20.100000000000001" customHeight="1">
      <c r="B273" s="22"/>
      <c r="C273" s="22"/>
      <c r="D273" s="12"/>
      <c r="E273" s="12"/>
      <c r="G273" s="15"/>
    </row>
    <row r="274" spans="2:7" s="13" customFormat="1" ht="20.100000000000001" customHeight="1">
      <c r="B274" s="22"/>
      <c r="C274" s="22"/>
      <c r="D274" s="12"/>
      <c r="E274" s="12"/>
      <c r="G274" s="15"/>
    </row>
    <row r="275" spans="2:7" s="13" customFormat="1" ht="20.100000000000001" customHeight="1">
      <c r="B275" s="22"/>
      <c r="C275" s="22"/>
      <c r="D275" s="12"/>
      <c r="E275" s="12"/>
      <c r="G275" s="15"/>
    </row>
    <row r="276" spans="2:7" s="13" customFormat="1" ht="20.100000000000001" customHeight="1">
      <c r="B276" s="22"/>
      <c r="C276" s="22"/>
      <c r="D276" s="12"/>
      <c r="E276" s="12"/>
      <c r="G276" s="15"/>
    </row>
    <row r="277" spans="2:7" s="13" customFormat="1" ht="20.100000000000001" customHeight="1">
      <c r="B277" s="22"/>
      <c r="C277" s="22"/>
      <c r="D277" s="12"/>
      <c r="E277" s="12"/>
      <c r="G277" s="15"/>
    </row>
    <row r="278" spans="2:7" s="13" customFormat="1" ht="20.100000000000001" customHeight="1">
      <c r="B278" s="22"/>
      <c r="C278" s="22"/>
      <c r="D278" s="12"/>
      <c r="E278" s="12"/>
      <c r="G278" s="15"/>
    </row>
    <row r="279" spans="2:7" s="13" customFormat="1" ht="20.100000000000001" customHeight="1">
      <c r="B279" s="22"/>
      <c r="C279" s="22"/>
      <c r="D279" s="12"/>
      <c r="E279" s="12"/>
      <c r="G279" s="15"/>
    </row>
    <row r="280" spans="2:7" s="13" customFormat="1" ht="20.100000000000001" customHeight="1">
      <c r="B280" s="22"/>
      <c r="C280" s="22"/>
      <c r="D280" s="12"/>
      <c r="E280" s="12"/>
      <c r="G280" s="15"/>
    </row>
    <row r="281" spans="2:7" s="13" customFormat="1" ht="20.100000000000001" customHeight="1">
      <c r="B281" s="22"/>
      <c r="C281" s="22"/>
      <c r="D281" s="12"/>
      <c r="E281" s="12"/>
      <c r="G281" s="15"/>
    </row>
    <row r="282" spans="2:7" s="13" customFormat="1" ht="20.100000000000001" customHeight="1">
      <c r="B282" s="22"/>
      <c r="C282" s="22"/>
      <c r="D282" s="12"/>
      <c r="E282" s="12"/>
      <c r="G282" s="15"/>
    </row>
    <row r="283" spans="2:7" s="13" customFormat="1" ht="20.100000000000001" customHeight="1">
      <c r="B283" s="22"/>
      <c r="C283" s="22"/>
      <c r="D283" s="12"/>
      <c r="E283" s="12"/>
      <c r="G283" s="15"/>
    </row>
    <row r="284" spans="2:7" s="13" customFormat="1" ht="20.100000000000001" customHeight="1">
      <c r="B284" s="22"/>
      <c r="C284" s="22"/>
      <c r="D284" s="12"/>
      <c r="E284" s="12"/>
      <c r="G284" s="15"/>
    </row>
    <row r="285" spans="2:7" s="13" customFormat="1" ht="20.100000000000001" customHeight="1">
      <c r="B285" s="22"/>
      <c r="C285" s="22"/>
      <c r="D285" s="12"/>
      <c r="E285" s="12"/>
      <c r="G285" s="15"/>
    </row>
    <row r="286" spans="2:7" s="13" customFormat="1" ht="20.100000000000001" customHeight="1">
      <c r="B286" s="22"/>
      <c r="C286" s="22"/>
      <c r="D286" s="12"/>
      <c r="E286" s="12"/>
      <c r="G286" s="15"/>
    </row>
    <row r="287" spans="2:7" s="13" customFormat="1" ht="20.100000000000001" customHeight="1">
      <c r="B287" s="22"/>
      <c r="C287" s="22"/>
      <c r="D287" s="12"/>
      <c r="E287" s="12"/>
      <c r="G287" s="15"/>
    </row>
    <row r="288" spans="2:7" s="13" customFormat="1" ht="20.100000000000001" customHeight="1">
      <c r="B288" s="22"/>
      <c r="C288" s="22"/>
      <c r="D288" s="12"/>
      <c r="E288" s="12"/>
      <c r="G288" s="15"/>
    </row>
    <row r="289" spans="2:7" s="13" customFormat="1" ht="20.100000000000001" customHeight="1">
      <c r="B289" s="22"/>
      <c r="C289" s="22"/>
      <c r="D289" s="12"/>
      <c r="E289" s="12"/>
      <c r="G289" s="15"/>
    </row>
    <row r="290" spans="2:7" s="13" customFormat="1" ht="20.100000000000001" customHeight="1">
      <c r="B290" s="22"/>
      <c r="C290" s="22"/>
      <c r="D290" s="12"/>
      <c r="E290" s="12"/>
      <c r="G290" s="15"/>
    </row>
    <row r="291" spans="2:7" s="13" customFormat="1" ht="20.100000000000001" customHeight="1">
      <c r="B291" s="22"/>
      <c r="C291" s="22"/>
      <c r="D291" s="12"/>
      <c r="E291" s="12"/>
      <c r="G291" s="15"/>
    </row>
    <row r="292" spans="2:7" s="13" customFormat="1" ht="20.100000000000001" customHeight="1">
      <c r="B292" s="22"/>
      <c r="C292" s="22"/>
      <c r="D292" s="12"/>
      <c r="E292" s="12"/>
      <c r="G292" s="15"/>
    </row>
    <row r="293" spans="2:7" s="13" customFormat="1" ht="20.100000000000001" customHeight="1">
      <c r="B293" s="22"/>
      <c r="C293" s="22"/>
      <c r="D293" s="12"/>
      <c r="E293" s="12"/>
      <c r="G293" s="15"/>
    </row>
    <row r="294" spans="2:7" s="13" customFormat="1" ht="20.100000000000001" customHeight="1">
      <c r="B294" s="22"/>
      <c r="C294" s="22"/>
      <c r="D294" s="12"/>
      <c r="E294" s="12"/>
      <c r="G294" s="15"/>
    </row>
    <row r="295" spans="2:7" s="13" customFormat="1" ht="20.100000000000001" customHeight="1">
      <c r="B295" s="22"/>
      <c r="C295" s="22"/>
      <c r="D295" s="12"/>
      <c r="E295" s="12"/>
      <c r="G295" s="15"/>
    </row>
    <row r="296" spans="2:7" s="13" customFormat="1" ht="20.100000000000001" customHeight="1">
      <c r="B296" s="22"/>
      <c r="C296" s="22"/>
      <c r="D296" s="12"/>
      <c r="E296" s="12"/>
      <c r="G296" s="15"/>
    </row>
    <row r="297" spans="2:7" s="13" customFormat="1" ht="20.100000000000001" customHeight="1">
      <c r="B297" s="22"/>
      <c r="C297" s="22"/>
      <c r="D297" s="12"/>
      <c r="E297" s="12"/>
      <c r="G297" s="15"/>
    </row>
    <row r="298" spans="2:7" s="13" customFormat="1" ht="20.100000000000001" customHeight="1">
      <c r="B298" s="22"/>
      <c r="C298" s="22"/>
      <c r="D298" s="12"/>
      <c r="E298" s="12"/>
      <c r="G298" s="15"/>
    </row>
    <row r="299" spans="2:7" s="13" customFormat="1" ht="20.100000000000001" customHeight="1">
      <c r="B299" s="22"/>
      <c r="C299" s="22"/>
      <c r="D299" s="12"/>
      <c r="E299" s="12"/>
      <c r="G299" s="15"/>
    </row>
    <row r="300" spans="2:7" s="13" customFormat="1" ht="20.100000000000001" customHeight="1">
      <c r="B300" s="22"/>
      <c r="C300" s="22"/>
      <c r="D300" s="12"/>
      <c r="E300" s="12"/>
      <c r="G300" s="15"/>
    </row>
    <row r="301" spans="2:7" s="13" customFormat="1" ht="20.100000000000001" customHeight="1">
      <c r="B301" s="22"/>
      <c r="C301" s="22"/>
      <c r="D301" s="12"/>
      <c r="E301" s="12"/>
      <c r="G301" s="15"/>
    </row>
    <row r="302" spans="2:7" s="13" customFormat="1" ht="20.100000000000001" customHeight="1">
      <c r="B302" s="22"/>
      <c r="C302" s="22"/>
      <c r="D302" s="12"/>
      <c r="E302" s="12"/>
      <c r="G302" s="15"/>
    </row>
    <row r="303" spans="2:7" s="13" customFormat="1" ht="20.100000000000001" customHeight="1">
      <c r="B303" s="22"/>
      <c r="C303" s="22"/>
      <c r="D303" s="12"/>
      <c r="E303" s="12"/>
      <c r="G303" s="15"/>
    </row>
    <row r="304" spans="2:7" s="13" customFormat="1" ht="20.100000000000001" customHeight="1">
      <c r="B304" s="22"/>
      <c r="C304" s="22"/>
      <c r="D304" s="12"/>
      <c r="E304" s="12"/>
      <c r="G304" s="15"/>
    </row>
    <row r="305" spans="2:9" s="13" customFormat="1" ht="20.100000000000001" customHeight="1">
      <c r="B305" s="22"/>
      <c r="C305" s="22"/>
      <c r="D305" s="12"/>
      <c r="E305" s="12"/>
      <c r="G305" s="15"/>
    </row>
    <row r="306" spans="2:9" s="13" customFormat="1" ht="20.100000000000001" customHeight="1">
      <c r="B306" s="22"/>
      <c r="C306" s="22"/>
      <c r="D306" s="12"/>
      <c r="E306" s="12"/>
      <c r="G306" s="15"/>
    </row>
    <row r="307" spans="2:9" s="13" customFormat="1" ht="20.100000000000001" customHeight="1">
      <c r="B307" s="22"/>
      <c r="C307" s="22"/>
      <c r="D307" s="12"/>
      <c r="E307" s="12"/>
      <c r="G307" s="15"/>
    </row>
    <row r="308" spans="2:9" ht="20.100000000000001" customHeight="1">
      <c r="B308" s="23"/>
      <c r="C308" s="23"/>
    </row>
    <row r="309" spans="2:9" ht="20.100000000000001" customHeight="1">
      <c r="B309" s="23"/>
      <c r="C309" s="23"/>
    </row>
    <row r="310" spans="2:9" s="1" customFormat="1" ht="20.100000000000001" customHeight="1">
      <c r="B310" s="23"/>
      <c r="C310" s="23"/>
      <c r="E310" s="12"/>
      <c r="F310"/>
      <c r="G310" s="14"/>
      <c r="H310"/>
      <c r="I310"/>
    </row>
    <row r="311" spans="2:9" s="1" customFormat="1" ht="20.100000000000001" customHeight="1">
      <c r="B311" s="23"/>
      <c r="C311" s="23"/>
      <c r="E311" s="12"/>
      <c r="F311"/>
      <c r="G311" s="14"/>
      <c r="H311"/>
      <c r="I311"/>
    </row>
    <row r="312" spans="2:9" s="1" customFormat="1" ht="20.100000000000001" customHeight="1">
      <c r="B312" s="23"/>
      <c r="C312" s="23"/>
      <c r="E312" s="12"/>
      <c r="F312"/>
      <c r="G312" s="14"/>
      <c r="H312"/>
      <c r="I312"/>
    </row>
    <row r="313" spans="2:9" s="1" customFormat="1" ht="20.100000000000001" customHeight="1">
      <c r="B313" s="23"/>
      <c r="C313" s="23"/>
      <c r="E313" s="12"/>
      <c r="F313"/>
      <c r="G313" s="14"/>
      <c r="H313"/>
      <c r="I313"/>
    </row>
    <row r="314" spans="2:9" s="1" customFormat="1" ht="20.100000000000001" customHeight="1">
      <c r="B314" s="23"/>
      <c r="C314" s="23"/>
      <c r="E314" s="12"/>
      <c r="F314"/>
      <c r="G314" s="14"/>
      <c r="H314"/>
      <c r="I314"/>
    </row>
    <row r="315" spans="2:9" s="1" customFormat="1" ht="20.100000000000001" customHeight="1">
      <c r="B315" s="23"/>
      <c r="C315" s="23"/>
      <c r="E315" s="12"/>
      <c r="F315"/>
      <c r="G315" s="14"/>
      <c r="H315"/>
      <c r="I315"/>
    </row>
    <row r="316" spans="2:9" s="1" customFormat="1" ht="20.100000000000001" customHeight="1">
      <c r="B316" s="23"/>
      <c r="C316" s="23"/>
      <c r="E316" s="12"/>
      <c r="F316"/>
      <c r="G316" s="14"/>
      <c r="H316"/>
      <c r="I316"/>
    </row>
    <row r="317" spans="2:9" s="1" customFormat="1" ht="20.100000000000001" customHeight="1">
      <c r="B317" s="23"/>
      <c r="C317" s="23"/>
      <c r="E317" s="12"/>
      <c r="F317"/>
      <c r="G317" s="14"/>
      <c r="H317"/>
      <c r="I317"/>
    </row>
    <row r="318" spans="2:9" s="1" customFormat="1" ht="20.100000000000001" customHeight="1">
      <c r="B318" s="23"/>
      <c r="C318" s="23"/>
      <c r="E318" s="12"/>
      <c r="F318"/>
      <c r="G318" s="14"/>
      <c r="H318"/>
      <c r="I318"/>
    </row>
    <row r="319" spans="2:9" s="1" customFormat="1" ht="20.100000000000001" customHeight="1">
      <c r="B319" s="23"/>
      <c r="C319" s="23"/>
      <c r="E319" s="12"/>
      <c r="F319"/>
      <c r="G319" s="14"/>
      <c r="H319"/>
      <c r="I319"/>
    </row>
    <row r="320" spans="2:9" s="1" customFormat="1" ht="20.100000000000001" customHeight="1">
      <c r="B320" s="23"/>
      <c r="C320" s="23"/>
      <c r="E320" s="12"/>
      <c r="F320"/>
      <c r="G320" s="14"/>
      <c r="H320"/>
      <c r="I320"/>
    </row>
    <row r="321" spans="2:9" s="1" customFormat="1" ht="20.100000000000001" customHeight="1">
      <c r="B321" s="23"/>
      <c r="C321" s="23"/>
      <c r="E321" s="12"/>
      <c r="F321"/>
      <c r="G321" s="14"/>
      <c r="H321"/>
      <c r="I321"/>
    </row>
    <row r="322" spans="2:9" s="1" customFormat="1" ht="20.100000000000001" customHeight="1">
      <c r="B322" s="23"/>
      <c r="C322" s="23"/>
      <c r="E322" s="12"/>
      <c r="F322"/>
      <c r="G322" s="14"/>
      <c r="H322"/>
      <c r="I322"/>
    </row>
    <row r="323" spans="2:9" s="1" customFormat="1" ht="20.100000000000001" customHeight="1">
      <c r="B323" s="23"/>
      <c r="C323" s="23"/>
      <c r="E323" s="12"/>
      <c r="F323"/>
      <c r="G323" s="14"/>
      <c r="H323"/>
      <c r="I323"/>
    </row>
    <row r="324" spans="2:9" s="1" customFormat="1" ht="20.100000000000001" customHeight="1">
      <c r="B324" s="23"/>
      <c r="C324" s="23"/>
      <c r="E324" s="12"/>
      <c r="F324"/>
      <c r="G324" s="14"/>
      <c r="H324"/>
      <c r="I324"/>
    </row>
    <row r="325" spans="2:9" s="1" customFormat="1" ht="20.100000000000001" customHeight="1">
      <c r="B325" s="23"/>
      <c r="C325" s="23"/>
      <c r="E325" s="12"/>
      <c r="F325"/>
      <c r="G325" s="14"/>
      <c r="H325"/>
      <c r="I325"/>
    </row>
    <row r="326" spans="2:9" s="1" customFormat="1" ht="20.100000000000001" customHeight="1">
      <c r="B326" s="23"/>
      <c r="C326" s="23"/>
      <c r="E326" s="12"/>
      <c r="F326"/>
      <c r="G326" s="14"/>
      <c r="H326"/>
      <c r="I326"/>
    </row>
    <row r="327" spans="2:9" s="1" customFormat="1" ht="20.100000000000001" customHeight="1">
      <c r="B327" s="23"/>
      <c r="C327" s="23"/>
      <c r="E327" s="12"/>
      <c r="F327"/>
      <c r="G327" s="14"/>
      <c r="H327"/>
      <c r="I327"/>
    </row>
    <row r="328" spans="2:9" s="1" customFormat="1" ht="20.100000000000001" customHeight="1">
      <c r="B328" s="23"/>
      <c r="C328" s="23"/>
      <c r="E328" s="12"/>
      <c r="F328"/>
      <c r="G328" s="14"/>
      <c r="H328"/>
      <c r="I328"/>
    </row>
    <row r="329" spans="2:9" s="1" customFormat="1" ht="20.100000000000001" customHeight="1">
      <c r="B329" s="23"/>
      <c r="C329" s="23"/>
      <c r="E329" s="12"/>
      <c r="F329"/>
      <c r="G329" s="14"/>
      <c r="H329"/>
      <c r="I329"/>
    </row>
    <row r="330" spans="2:9" s="1" customFormat="1" ht="20.100000000000001" customHeight="1">
      <c r="B330" s="23"/>
      <c r="C330" s="23"/>
      <c r="E330" s="12"/>
      <c r="F330"/>
      <c r="G330" s="14"/>
      <c r="H330"/>
      <c r="I330"/>
    </row>
    <row r="331" spans="2:9" s="1" customFormat="1" ht="20.100000000000001" customHeight="1">
      <c r="B331" s="23"/>
      <c r="C331" s="23"/>
      <c r="E331" s="12"/>
      <c r="F331"/>
      <c r="G331" s="14"/>
      <c r="H331"/>
      <c r="I331"/>
    </row>
    <row r="332" spans="2:9" s="1" customFormat="1" ht="20.100000000000001" customHeight="1">
      <c r="B332" s="23"/>
      <c r="C332" s="23"/>
      <c r="E332" s="12"/>
      <c r="F332"/>
      <c r="G332" s="14"/>
      <c r="H332"/>
      <c r="I332"/>
    </row>
    <row r="333" spans="2:9" s="1" customFormat="1" ht="20.100000000000001" customHeight="1">
      <c r="B333" s="23"/>
      <c r="C333" s="23"/>
      <c r="E333" s="12"/>
      <c r="F333"/>
      <c r="G333" s="14"/>
      <c r="H333"/>
      <c r="I333"/>
    </row>
    <row r="334" spans="2:9" s="1" customFormat="1" ht="20.100000000000001" customHeight="1">
      <c r="B334" s="23"/>
      <c r="C334" s="23"/>
      <c r="E334" s="12"/>
      <c r="F334"/>
      <c r="G334" s="14"/>
      <c r="H334"/>
      <c r="I334"/>
    </row>
    <row r="335" spans="2:9" s="1" customFormat="1" ht="20.100000000000001" customHeight="1">
      <c r="B335" s="23"/>
      <c r="C335" s="23"/>
      <c r="E335" s="12"/>
      <c r="F335"/>
      <c r="G335" s="14"/>
      <c r="H335"/>
      <c r="I335"/>
    </row>
    <row r="336" spans="2:9" s="1" customFormat="1" ht="20.100000000000001" customHeight="1">
      <c r="B336" s="23"/>
      <c r="C336" s="23"/>
      <c r="E336" s="12"/>
      <c r="F336"/>
      <c r="G336" s="14"/>
      <c r="H336"/>
      <c r="I336"/>
    </row>
    <row r="337" spans="2:9" s="1" customFormat="1" ht="20.100000000000001" customHeight="1">
      <c r="B337" s="23"/>
      <c r="C337" s="23"/>
      <c r="E337" s="12"/>
      <c r="F337"/>
      <c r="G337" s="14"/>
      <c r="H337"/>
      <c r="I337"/>
    </row>
    <row r="338" spans="2:9" s="1" customFormat="1" ht="20.100000000000001" customHeight="1">
      <c r="B338" s="23"/>
      <c r="C338" s="23"/>
      <c r="E338" s="12"/>
      <c r="F338"/>
      <c r="G338" s="14"/>
      <c r="H338"/>
      <c r="I338"/>
    </row>
    <row r="339" spans="2:9" s="1" customFormat="1" ht="20.100000000000001" customHeight="1">
      <c r="B339" s="23"/>
      <c r="C339" s="23"/>
      <c r="E339" s="12"/>
      <c r="F339"/>
      <c r="G339" s="14"/>
      <c r="H339"/>
      <c r="I339"/>
    </row>
    <row r="340" spans="2:9" s="1" customFormat="1" ht="20.100000000000001" customHeight="1">
      <c r="B340" s="23"/>
      <c r="C340" s="23"/>
      <c r="E340" s="12"/>
      <c r="F340"/>
      <c r="G340" s="14"/>
      <c r="H340"/>
      <c r="I340"/>
    </row>
    <row r="341" spans="2:9" s="1" customFormat="1" ht="20.100000000000001" customHeight="1">
      <c r="B341" s="23"/>
      <c r="C341" s="23"/>
      <c r="E341" s="12"/>
      <c r="F341"/>
      <c r="G341" s="14"/>
      <c r="H341"/>
      <c r="I341"/>
    </row>
    <row r="342" spans="2:9" s="1" customFormat="1" ht="20.100000000000001" customHeight="1">
      <c r="B342" s="23"/>
      <c r="C342" s="23"/>
      <c r="E342" s="12"/>
      <c r="F342"/>
      <c r="G342" s="14"/>
      <c r="H342"/>
      <c r="I342"/>
    </row>
    <row r="343" spans="2:9" s="1" customFormat="1" ht="20.100000000000001" customHeight="1">
      <c r="B343" s="23"/>
      <c r="C343" s="23"/>
      <c r="E343" s="12"/>
      <c r="F343"/>
      <c r="G343" s="14"/>
      <c r="H343"/>
      <c r="I343"/>
    </row>
    <row r="344" spans="2:9" s="1" customFormat="1" ht="20.100000000000001" customHeight="1">
      <c r="B344" s="23"/>
      <c r="C344" s="23"/>
      <c r="E344" s="12"/>
      <c r="F344"/>
      <c r="G344" s="14"/>
      <c r="H344"/>
      <c r="I344"/>
    </row>
    <row r="345" spans="2:9" s="1" customFormat="1" ht="20.100000000000001" customHeight="1">
      <c r="B345" s="23"/>
      <c r="C345" s="23"/>
      <c r="E345" s="12"/>
      <c r="F345"/>
      <c r="G345" s="14"/>
      <c r="H345"/>
      <c r="I345"/>
    </row>
    <row r="346" spans="2:9" s="1" customFormat="1" ht="20.100000000000001" customHeight="1">
      <c r="B346" s="23"/>
      <c r="C346" s="23"/>
      <c r="E346" s="12"/>
      <c r="F346"/>
      <c r="G346" s="14"/>
      <c r="H346"/>
      <c r="I346"/>
    </row>
    <row r="347" spans="2:9" s="1" customFormat="1" ht="20.100000000000001" customHeight="1">
      <c r="B347" s="23"/>
      <c r="C347" s="23"/>
      <c r="E347" s="12"/>
      <c r="F347"/>
      <c r="G347" s="14"/>
      <c r="H347"/>
      <c r="I347"/>
    </row>
    <row r="348" spans="2:9" s="1" customFormat="1" ht="20.100000000000001" customHeight="1">
      <c r="B348" s="23"/>
      <c r="C348" s="23"/>
      <c r="E348" s="12"/>
      <c r="F348"/>
      <c r="G348" s="14"/>
      <c r="H348"/>
      <c r="I348"/>
    </row>
    <row r="349" spans="2:9" s="1" customFormat="1" ht="20.100000000000001" customHeight="1">
      <c r="B349" s="23"/>
      <c r="C349" s="23"/>
      <c r="E349" s="12"/>
      <c r="F349"/>
      <c r="G349" s="14"/>
      <c r="H349"/>
      <c r="I349"/>
    </row>
    <row r="350" spans="2:9" s="1" customFormat="1" ht="20.100000000000001" customHeight="1">
      <c r="B350" s="23"/>
      <c r="C350" s="23"/>
      <c r="E350" s="12"/>
      <c r="F350"/>
      <c r="G350" s="14"/>
      <c r="H350"/>
      <c r="I350"/>
    </row>
    <row r="351" spans="2:9" s="1" customFormat="1" ht="20.100000000000001" customHeight="1">
      <c r="B351" s="23"/>
      <c r="C351" s="23"/>
      <c r="E351" s="12"/>
      <c r="F351"/>
      <c r="G351" s="14"/>
      <c r="H351"/>
      <c r="I351"/>
    </row>
    <row r="352" spans="2:9" s="1" customFormat="1" ht="20.100000000000001" customHeight="1">
      <c r="B352" s="23"/>
      <c r="C352" s="23"/>
      <c r="E352" s="12"/>
      <c r="F352"/>
      <c r="G352" s="14"/>
      <c r="H352"/>
      <c r="I352"/>
    </row>
    <row r="353" spans="2:9" s="1" customFormat="1" ht="20.100000000000001" customHeight="1">
      <c r="B353" s="23"/>
      <c r="C353" s="23"/>
      <c r="E353" s="12"/>
      <c r="F353"/>
      <c r="G353" s="14"/>
      <c r="H353"/>
      <c r="I353"/>
    </row>
    <row r="354" spans="2:9" s="1" customFormat="1" ht="20.100000000000001" customHeight="1">
      <c r="B354" s="23"/>
      <c r="C354" s="23"/>
      <c r="E354" s="12"/>
      <c r="F354"/>
      <c r="G354" s="14"/>
      <c r="H354"/>
      <c r="I354"/>
    </row>
    <row r="355" spans="2:9" s="1" customFormat="1" ht="20.100000000000001" customHeight="1">
      <c r="B355" s="23"/>
      <c r="C355" s="23"/>
      <c r="E355" s="12"/>
      <c r="F355"/>
      <c r="G355" s="14"/>
      <c r="H355"/>
      <c r="I355"/>
    </row>
    <row r="356" spans="2:9" s="1" customFormat="1" ht="20.100000000000001" customHeight="1">
      <c r="B356" s="23"/>
      <c r="C356" s="23"/>
      <c r="E356" s="12"/>
      <c r="F356"/>
      <c r="G356" s="14"/>
      <c r="H356"/>
      <c r="I356"/>
    </row>
    <row r="357" spans="2:9" s="1" customFormat="1" ht="20.100000000000001" customHeight="1">
      <c r="B357" s="23"/>
      <c r="C357" s="23"/>
      <c r="E357" s="12"/>
      <c r="F357"/>
      <c r="G357" s="14"/>
      <c r="H357"/>
      <c r="I357"/>
    </row>
    <row r="358" spans="2:9" s="1" customFormat="1" ht="20.100000000000001" customHeight="1">
      <c r="B358" s="23"/>
      <c r="C358" s="23"/>
      <c r="E358" s="12"/>
      <c r="F358"/>
      <c r="G358" s="14"/>
      <c r="H358"/>
      <c r="I358"/>
    </row>
    <row r="359" spans="2:9" s="1" customFormat="1" ht="20.100000000000001" customHeight="1">
      <c r="B359" s="23"/>
      <c r="C359" s="23"/>
      <c r="E359" s="12"/>
      <c r="F359"/>
      <c r="G359" s="14"/>
      <c r="H359"/>
      <c r="I359"/>
    </row>
    <row r="360" spans="2:9" s="1" customFormat="1" ht="20.100000000000001" customHeight="1">
      <c r="B360" s="23"/>
      <c r="C360" s="23"/>
      <c r="E360" s="12"/>
      <c r="F360"/>
      <c r="G360" s="14"/>
      <c r="H360"/>
      <c r="I360"/>
    </row>
    <row r="361" spans="2:9" s="1" customFormat="1" ht="20.100000000000001" customHeight="1">
      <c r="B361" s="23"/>
      <c r="C361" s="23"/>
      <c r="E361" s="12"/>
      <c r="F361"/>
      <c r="G361" s="14"/>
      <c r="H361"/>
      <c r="I361"/>
    </row>
    <row r="362" spans="2:9" s="1" customFormat="1" ht="20.100000000000001" customHeight="1">
      <c r="B362" s="23"/>
      <c r="C362" s="23"/>
      <c r="E362" s="12"/>
      <c r="F362"/>
      <c r="G362" s="14"/>
      <c r="H362"/>
      <c r="I362"/>
    </row>
    <row r="363" spans="2:9" s="1" customFormat="1" ht="20.100000000000001" customHeight="1">
      <c r="B363" s="23"/>
      <c r="C363" s="23"/>
      <c r="E363" s="12"/>
      <c r="F363"/>
      <c r="G363" s="14"/>
      <c r="H363"/>
      <c r="I363"/>
    </row>
    <row r="364" spans="2:9" s="1" customFormat="1" ht="20.100000000000001" customHeight="1">
      <c r="B364" s="23"/>
      <c r="C364" s="23"/>
      <c r="E364" s="12"/>
      <c r="F364"/>
      <c r="G364" s="14"/>
      <c r="H364"/>
      <c r="I364"/>
    </row>
    <row r="365" spans="2:9" s="1" customFormat="1" ht="20.100000000000001" customHeight="1">
      <c r="B365" s="23"/>
      <c r="C365" s="23"/>
      <c r="E365" s="12"/>
      <c r="F365"/>
      <c r="G365" s="14"/>
      <c r="H365"/>
      <c r="I365"/>
    </row>
    <row r="366" spans="2:9" s="1" customFormat="1" ht="20.100000000000001" customHeight="1">
      <c r="B366" s="23"/>
      <c r="C366" s="23"/>
      <c r="E366" s="12"/>
      <c r="F366"/>
      <c r="G366" s="14"/>
      <c r="H366"/>
      <c r="I366"/>
    </row>
    <row r="367" spans="2:9" s="1" customFormat="1" ht="20.100000000000001" customHeight="1">
      <c r="B367" s="23"/>
      <c r="C367" s="23"/>
      <c r="E367" s="12"/>
      <c r="F367"/>
      <c r="G367" s="14"/>
      <c r="H367"/>
      <c r="I367"/>
    </row>
    <row r="368" spans="2:9" s="1" customFormat="1" ht="20.100000000000001" customHeight="1">
      <c r="B368"/>
      <c r="C368"/>
      <c r="E368" s="12"/>
      <c r="F368"/>
      <c r="G368" s="14"/>
      <c r="H368"/>
      <c r="I368"/>
    </row>
    <row r="369" spans="2:9" s="1" customFormat="1" ht="20.100000000000001" customHeight="1">
      <c r="B369"/>
      <c r="C369"/>
      <c r="E369" s="12"/>
      <c r="F369"/>
      <c r="G369" s="14"/>
      <c r="H369"/>
      <c r="I369"/>
    </row>
    <row r="370" spans="2:9" s="1" customFormat="1" ht="20.100000000000001" customHeight="1">
      <c r="B370"/>
      <c r="C370"/>
      <c r="E370" s="12"/>
      <c r="F370"/>
      <c r="G370" s="14"/>
      <c r="H370"/>
      <c r="I370"/>
    </row>
    <row r="371" spans="2:9" s="1" customFormat="1" ht="20.100000000000001" customHeight="1">
      <c r="B371"/>
      <c r="C371"/>
      <c r="E371" s="12"/>
      <c r="F371"/>
      <c r="G371" s="14"/>
      <c r="H371"/>
      <c r="I371"/>
    </row>
    <row r="372" spans="2:9" s="1" customFormat="1" ht="20.100000000000001" customHeight="1">
      <c r="B372"/>
      <c r="C372"/>
      <c r="E372" s="12"/>
      <c r="F372"/>
      <c r="G372" s="14"/>
      <c r="H372"/>
      <c r="I372"/>
    </row>
    <row r="373" spans="2:9" s="1" customFormat="1" ht="20.100000000000001" customHeight="1">
      <c r="B373"/>
      <c r="C373"/>
      <c r="E373" s="12"/>
      <c r="F373"/>
      <c r="G373" s="14"/>
      <c r="H373"/>
      <c r="I373"/>
    </row>
    <row r="374" spans="2:9" ht="20.100000000000001" customHeight="1"/>
    <row r="375" spans="2:9" ht="20.100000000000001" customHeight="1"/>
    <row r="376" spans="2:9" ht="20.100000000000001" customHeight="1"/>
    <row r="377" spans="2:9" ht="20.100000000000001" customHeight="1"/>
    <row r="378" spans="2:9" ht="20.100000000000001" customHeight="1"/>
    <row r="379" spans="2:9" ht="20.100000000000001" customHeight="1"/>
    <row r="380" spans="2:9" ht="20.100000000000001" customHeight="1"/>
    <row r="381" spans="2:9" ht="20.100000000000001" customHeight="1"/>
    <row r="382" spans="2:9" ht="20.100000000000001" customHeight="1"/>
    <row r="383" spans="2:9" ht="20.100000000000001" customHeight="1"/>
    <row r="384" spans="2:9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</sheetData>
  <autoFilter ref="D5:F5" xr:uid="{00000000-0009-0000-0000-000008000000}"/>
  <mergeCells count="7">
    <mergeCell ref="B2:H2"/>
    <mergeCell ref="B3:H3"/>
    <mergeCell ref="B4:B5"/>
    <mergeCell ref="C4:C5"/>
    <mergeCell ref="D4:F4"/>
    <mergeCell ref="G4:G5"/>
    <mergeCell ref="H4:H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C4D2B-3BEE-44FA-B1A3-302995160823}">
  <sheetPr>
    <tabColor theme="4" tint="0.79998168889431442"/>
  </sheetPr>
  <dimension ref="A1:L510"/>
  <sheetViews>
    <sheetView view="pageBreakPreview" zoomScale="85" zoomScaleNormal="100" zoomScaleSheetLayoutView="85" workbookViewId="0">
      <pane xSplit="1" ySplit="5" topLeftCell="B69" activePane="bottomRight" state="frozen"/>
      <selection pane="topRight"/>
      <selection pane="bottomLeft"/>
      <selection pane="bottomRight" activeCell="G85" sqref="G85"/>
    </sheetView>
  </sheetViews>
  <sheetFormatPr defaultRowHeight="16.5"/>
  <cols>
    <col min="1" max="1" width="1.625" customWidth="1"/>
    <col min="2" max="2" width="5.625" customWidth="1"/>
    <col min="3" max="3" width="10.625" customWidth="1"/>
    <col min="4" max="4" width="8.625" style="1" customWidth="1"/>
    <col min="5" max="5" width="8.625" style="12" customWidth="1"/>
    <col min="6" max="6" width="13.625" customWidth="1"/>
    <col min="7" max="7" width="8.625" style="14" customWidth="1"/>
    <col min="8" max="8" width="11" style="14" customWidth="1"/>
    <col min="9" max="9" width="115.625" bestFit="1" customWidth="1"/>
    <col min="10" max="10" width="30.625" style="9" customWidth="1"/>
    <col min="11" max="14" width="30.625" customWidth="1"/>
  </cols>
  <sheetData>
    <row r="1" spans="2:11" ht="9.9499999999999993" customHeight="1">
      <c r="E1" s="1"/>
    </row>
    <row r="2" spans="2:11" ht="50.1" customHeight="1">
      <c r="B2" s="173" t="s">
        <v>481</v>
      </c>
      <c r="C2" s="174"/>
      <c r="D2" s="174"/>
      <c r="E2" s="174"/>
      <c r="F2" s="174"/>
      <c r="G2" s="174"/>
      <c r="H2" s="174"/>
      <c r="I2" s="175"/>
      <c r="J2" s="30" t="s">
        <v>1400</v>
      </c>
      <c r="K2" s="11"/>
    </row>
    <row r="3" spans="2:11" ht="20.100000000000001" customHeight="1">
      <c r="B3" s="217" t="s">
        <v>1524</v>
      </c>
      <c r="C3" s="218"/>
      <c r="D3" s="218"/>
      <c r="E3" s="218"/>
      <c r="F3" s="218"/>
      <c r="G3" s="218"/>
      <c r="H3" s="218"/>
      <c r="I3" s="219"/>
    </row>
    <row r="4" spans="2:11" s="1" customFormat="1" ht="39.950000000000003" customHeight="1">
      <c r="B4" s="206" t="s">
        <v>9</v>
      </c>
      <c r="C4" s="206" t="s">
        <v>10</v>
      </c>
      <c r="D4" s="200" t="s">
        <v>12</v>
      </c>
      <c r="E4" s="201"/>
      <c r="F4" s="202"/>
      <c r="G4" s="208" t="s">
        <v>3</v>
      </c>
      <c r="H4" s="220" t="s">
        <v>1525</v>
      </c>
      <c r="I4" s="211" t="s">
        <v>5</v>
      </c>
      <c r="J4" s="9"/>
    </row>
    <row r="5" spans="2:11" s="1" customFormat="1" ht="39.950000000000003" customHeight="1">
      <c r="B5" s="207"/>
      <c r="C5" s="207"/>
      <c r="D5" s="104" t="s">
        <v>14</v>
      </c>
      <c r="E5" s="104" t="s">
        <v>11</v>
      </c>
      <c r="F5" s="104" t="s">
        <v>13</v>
      </c>
      <c r="G5" s="209"/>
      <c r="H5" s="221"/>
      <c r="I5" s="212"/>
      <c r="J5" s="25" t="s">
        <v>171</v>
      </c>
      <c r="K5" s="10" t="s">
        <v>1350</v>
      </c>
    </row>
    <row r="6" spans="2:11" ht="20.100000000000001" customHeight="1">
      <c r="B6" s="16" t="s">
        <v>1</v>
      </c>
      <c r="C6" s="32">
        <f>C7+C53+C135</f>
        <v>147</v>
      </c>
      <c r="D6" s="16"/>
      <c r="E6" s="16"/>
      <c r="F6" s="17"/>
      <c r="G6" s="33">
        <f>G7+G53+G135</f>
        <v>1643</v>
      </c>
      <c r="H6" s="33"/>
      <c r="I6" s="17"/>
      <c r="J6" s="11"/>
      <c r="K6" s="11"/>
    </row>
    <row r="7" spans="2:11" ht="20.100000000000001" customHeight="1">
      <c r="B7" s="18" t="s">
        <v>19</v>
      </c>
      <c r="C7" s="31">
        <f>COUNT(B8:B52)</f>
        <v>45</v>
      </c>
      <c r="D7" s="18" t="s">
        <v>6</v>
      </c>
      <c r="E7" s="18"/>
      <c r="F7" s="19"/>
      <c r="G7" s="20">
        <f>SUM(G8:G52)</f>
        <v>499</v>
      </c>
      <c r="H7" s="20"/>
      <c r="I7" s="19"/>
      <c r="J7" s="11"/>
      <c r="K7" s="11"/>
    </row>
    <row r="8" spans="2:11" ht="20.100000000000001" customHeight="1">
      <c r="B8" s="6">
        <v>1</v>
      </c>
      <c r="C8" s="27"/>
      <c r="D8" s="6" t="s">
        <v>6</v>
      </c>
      <c r="E8" s="6" t="s">
        <v>20</v>
      </c>
      <c r="F8" s="27" t="s">
        <v>778</v>
      </c>
      <c r="G8" s="74">
        <v>12</v>
      </c>
      <c r="H8" s="74"/>
      <c r="I8" s="26" t="s">
        <v>1407</v>
      </c>
      <c r="J8" s="11"/>
      <c r="K8" s="11"/>
    </row>
    <row r="9" spans="2:11" ht="20.100000000000001" customHeight="1">
      <c r="B9" s="6">
        <v>2</v>
      </c>
      <c r="C9" s="27"/>
      <c r="D9" s="6" t="s">
        <v>6</v>
      </c>
      <c r="E9" s="6" t="s">
        <v>20</v>
      </c>
      <c r="F9" s="27" t="s">
        <v>779</v>
      </c>
      <c r="G9" s="74">
        <v>10</v>
      </c>
      <c r="H9" s="74"/>
      <c r="I9" s="26" t="s">
        <v>1408</v>
      </c>
      <c r="J9" s="11"/>
      <c r="K9" s="11"/>
    </row>
    <row r="10" spans="2:11" ht="20.100000000000001" customHeight="1">
      <c r="B10" s="6">
        <v>3</v>
      </c>
      <c r="C10" s="27"/>
      <c r="D10" s="6" t="s">
        <v>6</v>
      </c>
      <c r="E10" s="6" t="s">
        <v>20</v>
      </c>
      <c r="F10" s="27" t="s">
        <v>780</v>
      </c>
      <c r="G10" s="74">
        <v>9</v>
      </c>
      <c r="H10" s="74"/>
      <c r="I10" s="26" t="s">
        <v>1409</v>
      </c>
      <c r="J10" s="11"/>
      <c r="K10" s="11"/>
    </row>
    <row r="11" spans="2:11" ht="20.100000000000001" customHeight="1">
      <c r="B11" s="6">
        <v>4</v>
      </c>
      <c r="C11" s="27"/>
      <c r="D11" s="6" t="s">
        <v>6</v>
      </c>
      <c r="E11" s="6" t="s">
        <v>27</v>
      </c>
      <c r="F11" s="27" t="s">
        <v>781</v>
      </c>
      <c r="G11" s="74">
        <v>21</v>
      </c>
      <c r="H11" s="74"/>
      <c r="I11" s="26" t="s">
        <v>1410</v>
      </c>
      <c r="J11" s="11"/>
      <c r="K11" s="11"/>
    </row>
    <row r="12" spans="2:11" ht="20.100000000000001" customHeight="1">
      <c r="B12" s="6">
        <v>5</v>
      </c>
      <c r="C12" s="27"/>
      <c r="D12" s="6" t="s">
        <v>6</v>
      </c>
      <c r="E12" s="6" t="s">
        <v>776</v>
      </c>
      <c r="F12" s="27" t="s">
        <v>782</v>
      </c>
      <c r="G12" s="74">
        <v>23</v>
      </c>
      <c r="H12" s="74"/>
      <c r="I12" s="26" t="s">
        <v>1411</v>
      </c>
      <c r="J12" s="11"/>
      <c r="K12" s="11"/>
    </row>
    <row r="13" spans="2:11" ht="20.100000000000001" customHeight="1">
      <c r="B13" s="6">
        <v>6</v>
      </c>
      <c r="C13" s="27"/>
      <c r="D13" s="6" t="s">
        <v>6</v>
      </c>
      <c r="E13" s="6" t="s">
        <v>776</v>
      </c>
      <c r="F13" s="27" t="s">
        <v>783</v>
      </c>
      <c r="G13" s="74">
        <v>9</v>
      </c>
      <c r="H13" s="74"/>
      <c r="I13" s="26" t="s">
        <v>1412</v>
      </c>
      <c r="J13" s="11"/>
      <c r="K13" s="11"/>
    </row>
    <row r="14" spans="2:11" ht="20.100000000000001" customHeight="1">
      <c r="B14" s="6">
        <v>7</v>
      </c>
      <c r="C14" s="27"/>
      <c r="D14" s="6" t="s">
        <v>6</v>
      </c>
      <c r="E14" s="6" t="s">
        <v>776</v>
      </c>
      <c r="F14" s="27" t="s">
        <v>784</v>
      </c>
      <c r="G14" s="74">
        <v>13</v>
      </c>
      <c r="H14" s="74"/>
      <c r="I14" s="26" t="s">
        <v>1413</v>
      </c>
      <c r="J14" s="11"/>
      <c r="K14" s="11"/>
    </row>
    <row r="15" spans="2:11" ht="20.100000000000001" customHeight="1">
      <c r="B15" s="6">
        <v>8</v>
      </c>
      <c r="C15" s="27"/>
      <c r="D15" s="6" t="s">
        <v>6</v>
      </c>
      <c r="E15" s="6" t="s">
        <v>212</v>
      </c>
      <c r="F15" s="27" t="s">
        <v>785</v>
      </c>
      <c r="G15" s="74">
        <v>3</v>
      </c>
      <c r="H15" s="74"/>
      <c r="I15" s="26" t="s">
        <v>1414</v>
      </c>
      <c r="J15" s="11"/>
      <c r="K15" s="11"/>
    </row>
    <row r="16" spans="2:11" ht="20.100000000000001" customHeight="1">
      <c r="B16" s="6">
        <v>9</v>
      </c>
      <c r="C16" s="27"/>
      <c r="D16" s="6" t="s">
        <v>6</v>
      </c>
      <c r="E16" s="6" t="s">
        <v>212</v>
      </c>
      <c r="F16" s="27" t="s">
        <v>786</v>
      </c>
      <c r="G16" s="74">
        <v>2</v>
      </c>
      <c r="H16" s="74"/>
      <c r="I16" s="26" t="s">
        <v>1415</v>
      </c>
      <c r="J16" s="11"/>
      <c r="K16" s="11"/>
    </row>
    <row r="17" spans="2:11" ht="20.100000000000001" customHeight="1">
      <c r="B17" s="6">
        <v>10</v>
      </c>
      <c r="C17" s="27"/>
      <c r="D17" s="6" t="s">
        <v>6</v>
      </c>
      <c r="E17" s="6" t="s">
        <v>212</v>
      </c>
      <c r="F17" s="27" t="s">
        <v>787</v>
      </c>
      <c r="G17" s="74">
        <v>15</v>
      </c>
      <c r="H17" s="74"/>
      <c r="I17" s="26" t="s">
        <v>1416</v>
      </c>
      <c r="J17" s="11"/>
      <c r="K17" s="11"/>
    </row>
    <row r="18" spans="2:11" ht="19.5" customHeight="1">
      <c r="B18" s="6">
        <v>11</v>
      </c>
      <c r="C18" s="27"/>
      <c r="D18" s="6" t="s">
        <v>6</v>
      </c>
      <c r="E18" s="6" t="s">
        <v>216</v>
      </c>
      <c r="F18" s="27" t="s">
        <v>788</v>
      </c>
      <c r="G18" s="74">
        <v>5</v>
      </c>
      <c r="H18" s="74"/>
      <c r="I18" s="26" t="s">
        <v>1417</v>
      </c>
      <c r="J18" s="11"/>
      <c r="K18" s="11"/>
    </row>
    <row r="19" spans="2:11" ht="20.100000000000001" customHeight="1">
      <c r="B19" s="6">
        <v>12</v>
      </c>
      <c r="C19" s="27"/>
      <c r="D19" s="6" t="s">
        <v>6</v>
      </c>
      <c r="E19" s="6" t="s">
        <v>777</v>
      </c>
      <c r="F19" s="27" t="s">
        <v>789</v>
      </c>
      <c r="G19" s="74">
        <v>9</v>
      </c>
      <c r="H19" s="74"/>
      <c r="I19" s="26" t="s">
        <v>1418</v>
      </c>
      <c r="J19" s="11"/>
      <c r="K19" s="11"/>
    </row>
    <row r="20" spans="2:11" ht="20.100000000000001" customHeight="1">
      <c r="B20" s="6">
        <v>13</v>
      </c>
      <c r="C20" s="27"/>
      <c r="D20" s="6" t="s">
        <v>6</v>
      </c>
      <c r="E20" s="6" t="s">
        <v>777</v>
      </c>
      <c r="F20" s="27" t="s">
        <v>790</v>
      </c>
      <c r="G20" s="74">
        <v>10</v>
      </c>
      <c r="H20" s="74"/>
      <c r="I20" s="26" t="s">
        <v>1419</v>
      </c>
      <c r="J20" s="11"/>
      <c r="K20" s="11"/>
    </row>
    <row r="21" spans="2:11" s="94" customFormat="1" ht="20.100000000000001" customHeight="1">
      <c r="B21" s="6">
        <v>14</v>
      </c>
      <c r="C21" s="27"/>
      <c r="D21" s="6" t="s">
        <v>6</v>
      </c>
      <c r="E21" s="6" t="s">
        <v>777</v>
      </c>
      <c r="F21" s="27" t="s">
        <v>791</v>
      </c>
      <c r="G21" s="74">
        <v>15</v>
      </c>
      <c r="H21" s="74"/>
      <c r="I21" s="26" t="s">
        <v>1420</v>
      </c>
      <c r="J21" s="95"/>
      <c r="K21" s="95"/>
    </row>
    <row r="22" spans="2:11" s="94" customFormat="1" ht="20.100000000000001" customHeight="1">
      <c r="B22" s="6">
        <v>15</v>
      </c>
      <c r="C22" s="27"/>
      <c r="D22" s="6" t="s">
        <v>6</v>
      </c>
      <c r="E22" s="6" t="s">
        <v>777</v>
      </c>
      <c r="F22" s="27" t="s">
        <v>792</v>
      </c>
      <c r="G22" s="74">
        <v>8</v>
      </c>
      <c r="H22" s="74"/>
      <c r="I22" s="26" t="s">
        <v>1421</v>
      </c>
      <c r="J22" s="95"/>
      <c r="K22" s="95"/>
    </row>
    <row r="23" spans="2:11" s="94" customFormat="1" ht="19.5" customHeight="1">
      <c r="B23" s="6">
        <v>16</v>
      </c>
      <c r="C23" s="27"/>
      <c r="D23" s="6" t="s">
        <v>6</v>
      </c>
      <c r="E23" s="6" t="s">
        <v>26</v>
      </c>
      <c r="F23" s="27" t="s">
        <v>793</v>
      </c>
      <c r="G23" s="74">
        <v>11</v>
      </c>
      <c r="H23" s="74"/>
      <c r="I23" s="26" t="s">
        <v>1422</v>
      </c>
      <c r="J23" s="95"/>
      <c r="K23" s="95"/>
    </row>
    <row r="24" spans="2:11" s="94" customFormat="1" ht="20.100000000000001" customHeight="1">
      <c r="B24" s="6">
        <v>17</v>
      </c>
      <c r="C24" s="27"/>
      <c r="D24" s="6" t="s">
        <v>6</v>
      </c>
      <c r="E24" s="6" t="s">
        <v>26</v>
      </c>
      <c r="F24" s="27" t="s">
        <v>794</v>
      </c>
      <c r="G24" s="74">
        <v>4</v>
      </c>
      <c r="H24" s="74"/>
      <c r="I24" s="26" t="s">
        <v>1423</v>
      </c>
      <c r="J24" s="95"/>
      <c r="K24" s="95"/>
    </row>
    <row r="25" spans="2:11" s="94" customFormat="1" ht="20.100000000000001" customHeight="1">
      <c r="B25" s="6">
        <v>18</v>
      </c>
      <c r="C25" s="27"/>
      <c r="D25" s="6" t="s">
        <v>6</v>
      </c>
      <c r="E25" s="6" t="s">
        <v>334</v>
      </c>
      <c r="F25" s="27" t="s">
        <v>795</v>
      </c>
      <c r="G25" s="74">
        <v>4</v>
      </c>
      <c r="H25" s="74"/>
      <c r="I25" s="26" t="s">
        <v>1424</v>
      </c>
      <c r="J25" s="95"/>
      <c r="K25" s="95"/>
    </row>
    <row r="26" spans="2:11" ht="20.100000000000001" customHeight="1">
      <c r="B26" s="6">
        <v>19</v>
      </c>
      <c r="C26" s="27"/>
      <c r="D26" s="6" t="s">
        <v>6</v>
      </c>
      <c r="E26" s="6" t="s">
        <v>334</v>
      </c>
      <c r="F26" s="27" t="s">
        <v>796</v>
      </c>
      <c r="G26" s="74">
        <v>15</v>
      </c>
      <c r="H26" s="74"/>
      <c r="I26" s="26" t="s">
        <v>1425</v>
      </c>
      <c r="J26" s="11"/>
      <c r="K26" s="11"/>
    </row>
    <row r="27" spans="2:11" ht="20.100000000000001" customHeight="1">
      <c r="B27" s="6">
        <v>20</v>
      </c>
      <c r="C27" s="27"/>
      <c r="D27" s="6" t="s">
        <v>6</v>
      </c>
      <c r="E27" s="6" t="s">
        <v>334</v>
      </c>
      <c r="F27" s="27" t="s">
        <v>797</v>
      </c>
      <c r="G27" s="74">
        <v>21</v>
      </c>
      <c r="H27" s="74"/>
      <c r="I27" s="26" t="s">
        <v>1426</v>
      </c>
      <c r="J27" s="11"/>
      <c r="K27" s="11"/>
    </row>
    <row r="28" spans="2:11" s="94" customFormat="1" ht="20.25" customHeight="1">
      <c r="B28" s="6">
        <v>21</v>
      </c>
      <c r="C28" s="27"/>
      <c r="D28" s="6" t="s">
        <v>6</v>
      </c>
      <c r="E28" s="6" t="s">
        <v>334</v>
      </c>
      <c r="F28" s="27" t="s">
        <v>798</v>
      </c>
      <c r="G28" s="74">
        <v>22</v>
      </c>
      <c r="H28" s="74"/>
      <c r="I28" s="26" t="s">
        <v>1427</v>
      </c>
      <c r="J28" s="95"/>
      <c r="K28" s="95"/>
    </row>
    <row r="29" spans="2:11" s="94" customFormat="1" ht="20.100000000000001" customHeight="1">
      <c r="B29" s="6">
        <v>22</v>
      </c>
      <c r="C29" s="27"/>
      <c r="D29" s="6" t="s">
        <v>6</v>
      </c>
      <c r="E29" s="6" t="s">
        <v>26</v>
      </c>
      <c r="F29" s="27" t="s">
        <v>799</v>
      </c>
      <c r="G29" s="74">
        <v>12</v>
      </c>
      <c r="H29" s="74"/>
      <c r="I29" s="26" t="s">
        <v>1428</v>
      </c>
      <c r="J29" s="95" t="s">
        <v>1363</v>
      </c>
      <c r="K29" s="95"/>
    </row>
    <row r="30" spans="2:11" s="94" customFormat="1" ht="20.100000000000001" customHeight="1">
      <c r="B30" s="6">
        <v>23</v>
      </c>
      <c r="C30" s="27"/>
      <c r="D30" s="6" t="s">
        <v>6</v>
      </c>
      <c r="E30" s="6" t="s">
        <v>334</v>
      </c>
      <c r="F30" s="27" t="s">
        <v>800</v>
      </c>
      <c r="G30" s="74">
        <v>7</v>
      </c>
      <c r="H30" s="74"/>
      <c r="I30" s="26" t="s">
        <v>1429</v>
      </c>
      <c r="J30" s="95"/>
      <c r="K30" s="95"/>
    </row>
    <row r="31" spans="2:11" ht="20.100000000000001" customHeight="1">
      <c r="B31" s="6">
        <v>24</v>
      </c>
      <c r="C31" s="27"/>
      <c r="D31" s="6" t="s">
        <v>6</v>
      </c>
      <c r="E31" s="6" t="s">
        <v>334</v>
      </c>
      <c r="F31" s="27" t="s">
        <v>801</v>
      </c>
      <c r="G31" s="74">
        <v>12</v>
      </c>
      <c r="H31" s="74"/>
      <c r="I31" s="26" t="s">
        <v>1430</v>
      </c>
      <c r="J31" s="11"/>
      <c r="K31" s="11"/>
    </row>
    <row r="32" spans="2:11" s="94" customFormat="1" ht="20.100000000000001" customHeight="1">
      <c r="B32" s="6">
        <v>25</v>
      </c>
      <c r="C32" s="27"/>
      <c r="D32" s="6" t="s">
        <v>6</v>
      </c>
      <c r="E32" s="6" t="s">
        <v>334</v>
      </c>
      <c r="F32" s="27" t="s">
        <v>176</v>
      </c>
      <c r="G32" s="74">
        <v>12</v>
      </c>
      <c r="H32" s="74"/>
      <c r="I32" s="26" t="s">
        <v>1431</v>
      </c>
      <c r="J32" s="95"/>
      <c r="K32" s="95"/>
    </row>
    <row r="33" spans="2:11" ht="20.100000000000001" customHeight="1">
      <c r="B33" s="6">
        <v>26</v>
      </c>
      <c r="C33" s="27"/>
      <c r="D33" s="6" t="s">
        <v>6</v>
      </c>
      <c r="E33" s="6" t="s">
        <v>222</v>
      </c>
      <c r="F33" s="27" t="s">
        <v>802</v>
      </c>
      <c r="G33" s="74">
        <v>21</v>
      </c>
      <c r="H33" s="74"/>
      <c r="I33" s="26" t="s">
        <v>1432</v>
      </c>
      <c r="J33" s="11"/>
      <c r="K33" s="11"/>
    </row>
    <row r="34" spans="2:11" ht="20.100000000000001" customHeight="1">
      <c r="B34" s="6">
        <v>27</v>
      </c>
      <c r="C34" s="27"/>
      <c r="D34" s="6" t="s">
        <v>6</v>
      </c>
      <c r="E34" s="6" t="s">
        <v>222</v>
      </c>
      <c r="F34" s="27" t="s">
        <v>803</v>
      </c>
      <c r="G34" s="74">
        <v>2</v>
      </c>
      <c r="H34" s="74"/>
      <c r="I34" s="26" t="s">
        <v>1433</v>
      </c>
      <c r="J34" s="11"/>
      <c r="K34" s="11"/>
    </row>
    <row r="35" spans="2:11" ht="20.100000000000001" customHeight="1">
      <c r="B35" s="6">
        <v>28</v>
      </c>
      <c r="C35" s="27"/>
      <c r="D35" s="6" t="s">
        <v>6</v>
      </c>
      <c r="E35" s="6" t="s">
        <v>339</v>
      </c>
      <c r="F35" s="27" t="s">
        <v>804</v>
      </c>
      <c r="G35" s="74">
        <v>16</v>
      </c>
      <c r="H35" s="74"/>
      <c r="I35" s="26" t="s">
        <v>1434</v>
      </c>
      <c r="J35" s="11"/>
      <c r="K35" s="11"/>
    </row>
    <row r="36" spans="2:11" s="96" customFormat="1" ht="20.100000000000001" customHeight="1">
      <c r="B36" s="6">
        <v>29</v>
      </c>
      <c r="C36" s="27"/>
      <c r="D36" s="6" t="s">
        <v>6</v>
      </c>
      <c r="E36" s="6" t="s">
        <v>225</v>
      </c>
      <c r="F36" s="27" t="s">
        <v>805</v>
      </c>
      <c r="G36" s="74">
        <v>18</v>
      </c>
      <c r="H36" s="74"/>
      <c r="I36" s="26" t="s">
        <v>1435</v>
      </c>
      <c r="J36" s="97"/>
      <c r="K36" s="97"/>
    </row>
    <row r="37" spans="2:11" ht="20.100000000000001" customHeight="1">
      <c r="B37" s="6">
        <v>30</v>
      </c>
      <c r="C37" s="27"/>
      <c r="D37" s="6" t="s">
        <v>6</v>
      </c>
      <c r="E37" s="6" t="s">
        <v>225</v>
      </c>
      <c r="F37" s="27" t="s">
        <v>806</v>
      </c>
      <c r="G37" s="74">
        <v>17</v>
      </c>
      <c r="H37" s="74"/>
      <c r="I37" s="26" t="s">
        <v>1436</v>
      </c>
      <c r="J37" s="11"/>
      <c r="K37" s="11"/>
    </row>
    <row r="38" spans="2:11" ht="20.100000000000001" customHeight="1">
      <c r="B38" s="6">
        <v>31</v>
      </c>
      <c r="C38" s="27"/>
      <c r="D38" s="6" t="s">
        <v>6</v>
      </c>
      <c r="E38" s="6" t="s">
        <v>225</v>
      </c>
      <c r="F38" s="27" t="s">
        <v>807</v>
      </c>
      <c r="G38" s="74">
        <v>10</v>
      </c>
      <c r="H38" s="74"/>
      <c r="I38" s="26" t="s">
        <v>1437</v>
      </c>
      <c r="J38" s="11"/>
      <c r="K38" s="11"/>
    </row>
    <row r="39" spans="2:11" s="94" customFormat="1" ht="20.100000000000001" customHeight="1">
      <c r="B39" s="6">
        <v>32</v>
      </c>
      <c r="C39" s="27"/>
      <c r="D39" s="6" t="s">
        <v>6</v>
      </c>
      <c r="E39" s="6" t="s">
        <v>225</v>
      </c>
      <c r="F39" s="27" t="s">
        <v>808</v>
      </c>
      <c r="G39" s="74">
        <v>10</v>
      </c>
      <c r="H39" s="74"/>
      <c r="I39" s="26" t="s">
        <v>1439</v>
      </c>
      <c r="J39" s="95"/>
      <c r="K39" s="95"/>
    </row>
    <row r="40" spans="2:11" ht="20.100000000000001" customHeight="1">
      <c r="B40" s="6">
        <v>33</v>
      </c>
      <c r="C40" s="27"/>
      <c r="D40" s="6" t="s">
        <v>6</v>
      </c>
      <c r="E40" s="6" t="s">
        <v>225</v>
      </c>
      <c r="F40" s="27" t="s">
        <v>809</v>
      </c>
      <c r="G40" s="74">
        <v>2</v>
      </c>
      <c r="H40" s="74"/>
      <c r="I40" s="26" t="s">
        <v>1438</v>
      </c>
      <c r="J40" s="11"/>
      <c r="K40" s="11"/>
    </row>
    <row r="41" spans="2:11" s="96" customFormat="1" ht="20.100000000000001" customHeight="1">
      <c r="B41" s="6">
        <v>34</v>
      </c>
      <c r="C41" s="27"/>
      <c r="D41" s="6" t="s">
        <v>6</v>
      </c>
      <c r="E41" s="6" t="s">
        <v>225</v>
      </c>
      <c r="F41" s="27" t="s">
        <v>810</v>
      </c>
      <c r="G41" s="74">
        <v>1</v>
      </c>
      <c r="H41" s="74"/>
      <c r="I41" s="26" t="s">
        <v>1441</v>
      </c>
      <c r="J41" s="97"/>
      <c r="K41" s="97"/>
    </row>
    <row r="42" spans="2:11" s="96" customFormat="1" ht="20.100000000000001" customHeight="1">
      <c r="B42" s="6">
        <v>35</v>
      </c>
      <c r="C42" s="27"/>
      <c r="D42" s="6" t="s">
        <v>6</v>
      </c>
      <c r="E42" s="6" t="s">
        <v>225</v>
      </c>
      <c r="F42" s="27" t="s">
        <v>811</v>
      </c>
      <c r="G42" s="74">
        <v>15</v>
      </c>
      <c r="H42" s="74"/>
      <c r="I42" s="26" t="s">
        <v>1440</v>
      </c>
      <c r="J42" s="97"/>
      <c r="K42" s="97"/>
    </row>
    <row r="43" spans="2:11" ht="20.100000000000001" customHeight="1">
      <c r="B43" s="6">
        <v>36</v>
      </c>
      <c r="C43" s="27"/>
      <c r="D43" s="6" t="s">
        <v>6</v>
      </c>
      <c r="E43" s="6" t="s">
        <v>225</v>
      </c>
      <c r="F43" s="27" t="s">
        <v>812</v>
      </c>
      <c r="G43" s="74">
        <v>14</v>
      </c>
      <c r="H43" s="74"/>
      <c r="I43" s="26" t="s">
        <v>1442</v>
      </c>
      <c r="J43" s="11"/>
      <c r="K43" s="11"/>
    </row>
    <row r="44" spans="2:11" ht="20.100000000000001" customHeight="1">
      <c r="B44" s="6">
        <v>37</v>
      </c>
      <c r="C44" s="27"/>
      <c r="D44" s="6" t="s">
        <v>6</v>
      </c>
      <c r="E44" s="6" t="s">
        <v>225</v>
      </c>
      <c r="F44" s="27" t="s">
        <v>813</v>
      </c>
      <c r="G44" s="74">
        <v>18</v>
      </c>
      <c r="H44" s="74"/>
      <c r="I44" s="26" t="s">
        <v>1443</v>
      </c>
      <c r="J44" s="11"/>
      <c r="K44" s="11"/>
    </row>
    <row r="45" spans="2:11" ht="20.100000000000001" customHeight="1">
      <c r="B45" s="6">
        <v>38</v>
      </c>
      <c r="C45" s="27"/>
      <c r="D45" s="6" t="s">
        <v>6</v>
      </c>
      <c r="E45" s="6" t="s">
        <v>225</v>
      </c>
      <c r="F45" s="27" t="s">
        <v>814</v>
      </c>
      <c r="G45" s="74">
        <v>6</v>
      </c>
      <c r="H45" s="74"/>
      <c r="I45" s="26" t="s">
        <v>1444</v>
      </c>
      <c r="J45" s="11"/>
      <c r="K45" s="11"/>
    </row>
    <row r="46" spans="2:11" ht="20.100000000000001" customHeight="1">
      <c r="B46" s="6">
        <v>39</v>
      </c>
      <c r="C46" s="27"/>
      <c r="D46" s="6" t="s">
        <v>6</v>
      </c>
      <c r="E46" s="6" t="s">
        <v>225</v>
      </c>
      <c r="F46" s="27" t="s">
        <v>815</v>
      </c>
      <c r="G46" s="74">
        <v>15</v>
      </c>
      <c r="H46" s="74"/>
      <c r="I46" s="26" t="s">
        <v>1445</v>
      </c>
      <c r="J46" s="11"/>
      <c r="K46" s="11"/>
    </row>
    <row r="47" spans="2:11" ht="20.100000000000001" customHeight="1">
      <c r="B47" s="6">
        <v>40</v>
      </c>
      <c r="C47" s="27"/>
      <c r="D47" s="6" t="s">
        <v>6</v>
      </c>
      <c r="E47" s="6" t="s">
        <v>225</v>
      </c>
      <c r="F47" s="27" t="s">
        <v>816</v>
      </c>
      <c r="G47" s="74">
        <v>8</v>
      </c>
      <c r="H47" s="74"/>
      <c r="I47" s="26" t="s">
        <v>1446</v>
      </c>
      <c r="J47" s="11"/>
      <c r="K47" s="11"/>
    </row>
    <row r="48" spans="2:11" ht="20.100000000000001" customHeight="1">
      <c r="B48" s="6">
        <v>41</v>
      </c>
      <c r="C48" s="27"/>
      <c r="D48" s="6" t="s">
        <v>6</v>
      </c>
      <c r="E48" s="6" t="s">
        <v>225</v>
      </c>
      <c r="F48" s="27" t="s">
        <v>173</v>
      </c>
      <c r="G48" s="74">
        <v>5</v>
      </c>
      <c r="H48" s="74"/>
      <c r="I48" s="26" t="s">
        <v>1447</v>
      </c>
      <c r="J48" s="11"/>
      <c r="K48" s="11"/>
    </row>
    <row r="49" spans="1:11" ht="20.100000000000001" customHeight="1">
      <c r="B49" s="6">
        <v>42</v>
      </c>
      <c r="C49" s="27"/>
      <c r="D49" s="6" t="s">
        <v>6</v>
      </c>
      <c r="E49" s="6" t="s">
        <v>225</v>
      </c>
      <c r="F49" s="27" t="s">
        <v>817</v>
      </c>
      <c r="G49" s="74">
        <v>13</v>
      </c>
      <c r="H49" s="74"/>
      <c r="I49" s="26" t="s">
        <v>1448</v>
      </c>
      <c r="J49" s="11"/>
      <c r="K49" s="11"/>
    </row>
    <row r="50" spans="1:11" ht="20.100000000000001" customHeight="1">
      <c r="B50" s="6">
        <v>43</v>
      </c>
      <c r="C50" s="27"/>
      <c r="D50" s="6" t="s">
        <v>6</v>
      </c>
      <c r="E50" s="6" t="s">
        <v>225</v>
      </c>
      <c r="F50" s="27" t="s">
        <v>818</v>
      </c>
      <c r="G50" s="74">
        <v>11</v>
      </c>
      <c r="H50" s="74"/>
      <c r="I50" s="26" t="s">
        <v>1449</v>
      </c>
      <c r="J50" s="11"/>
      <c r="K50" s="11"/>
    </row>
    <row r="51" spans="1:11" ht="20.100000000000001" customHeight="1">
      <c r="B51" s="6">
        <v>44</v>
      </c>
      <c r="C51" s="27"/>
      <c r="D51" s="6" t="s">
        <v>6</v>
      </c>
      <c r="E51" s="6" t="s">
        <v>225</v>
      </c>
      <c r="F51" s="27" t="s">
        <v>819</v>
      </c>
      <c r="G51" s="74">
        <v>8</v>
      </c>
      <c r="H51" s="74"/>
      <c r="I51" s="26" t="s">
        <v>1450</v>
      </c>
      <c r="J51" s="11"/>
      <c r="K51" s="11"/>
    </row>
    <row r="52" spans="1:11" ht="20.100000000000001" customHeight="1">
      <c r="B52" s="6">
        <v>45</v>
      </c>
      <c r="C52" s="27"/>
      <c r="D52" s="6" t="s">
        <v>6</v>
      </c>
      <c r="E52" s="6" t="s">
        <v>225</v>
      </c>
      <c r="F52" s="27" t="s">
        <v>820</v>
      </c>
      <c r="G52" s="74">
        <v>5</v>
      </c>
      <c r="H52" s="74"/>
      <c r="I52" s="26" t="s">
        <v>1451</v>
      </c>
      <c r="J52" s="11"/>
      <c r="K52" s="11"/>
    </row>
    <row r="53" spans="1:11" s="13" customFormat="1" ht="20.100000000000001" customHeight="1">
      <c r="B53" s="18" t="s">
        <v>19</v>
      </c>
      <c r="C53" s="31">
        <f>COUNT(B54:B134)</f>
        <v>81</v>
      </c>
      <c r="D53" s="18" t="s">
        <v>7</v>
      </c>
      <c r="E53" s="18"/>
      <c r="F53" s="19"/>
      <c r="G53" s="20">
        <f>SUM(G54:G134)</f>
        <v>726</v>
      </c>
      <c r="H53" s="20"/>
      <c r="I53" s="19"/>
      <c r="J53" s="5"/>
      <c r="K53" s="5"/>
    </row>
    <row r="54" spans="1:11" s="13" customFormat="1" ht="20.100000000000001" customHeight="1">
      <c r="B54" s="6">
        <v>1</v>
      </c>
      <c r="C54" s="27"/>
      <c r="D54" s="6" t="s">
        <v>7</v>
      </c>
      <c r="E54" s="6" t="s">
        <v>395</v>
      </c>
      <c r="F54" s="27" t="s">
        <v>678</v>
      </c>
      <c r="G54" s="7">
        <v>2</v>
      </c>
      <c r="H54" s="7" t="s">
        <v>1526</v>
      </c>
      <c r="I54" s="26" t="s">
        <v>679</v>
      </c>
      <c r="J54" s="5"/>
      <c r="K54" s="5"/>
    </row>
    <row r="55" spans="1:11" s="122" customFormat="1" ht="20.100000000000001" customHeight="1">
      <c r="B55" s="123">
        <v>2</v>
      </c>
      <c r="C55" s="124"/>
      <c r="D55" s="114" t="s">
        <v>7</v>
      </c>
      <c r="E55" s="114" t="s">
        <v>233</v>
      </c>
      <c r="F55" s="115" t="s">
        <v>1522</v>
      </c>
      <c r="G55" s="109">
        <v>0</v>
      </c>
      <c r="H55" s="109" t="s">
        <v>1527</v>
      </c>
      <c r="I55" s="125" t="s">
        <v>1538</v>
      </c>
      <c r="J55" s="117" t="s">
        <v>1539</v>
      </c>
      <c r="K55" s="126"/>
    </row>
    <row r="56" spans="1:11" s="13" customFormat="1" ht="20.100000000000001" customHeight="1">
      <c r="A56" s="13">
        <v>2</v>
      </c>
      <c r="B56" s="6">
        <v>3</v>
      </c>
      <c r="C56" s="27"/>
      <c r="D56" s="6" t="s">
        <v>7</v>
      </c>
      <c r="E56" s="6" t="s">
        <v>396</v>
      </c>
      <c r="F56" s="27" t="s">
        <v>680</v>
      </c>
      <c r="G56" s="7">
        <v>3</v>
      </c>
      <c r="H56" s="7" t="s">
        <v>1526</v>
      </c>
      <c r="I56" s="26" t="s">
        <v>681</v>
      </c>
      <c r="J56" s="5" t="s">
        <v>1528</v>
      </c>
      <c r="K56" s="5"/>
    </row>
    <row r="57" spans="1:11" s="13" customFormat="1" ht="20.100000000000001" customHeight="1">
      <c r="B57" s="6">
        <v>4</v>
      </c>
      <c r="C57" s="27"/>
      <c r="D57" s="6" t="s">
        <v>7</v>
      </c>
      <c r="E57" s="6" t="s">
        <v>396</v>
      </c>
      <c r="F57" s="27" t="s">
        <v>682</v>
      </c>
      <c r="G57" s="7">
        <v>5</v>
      </c>
      <c r="H57" s="7" t="s">
        <v>1526</v>
      </c>
      <c r="I57" s="26" t="s">
        <v>683</v>
      </c>
      <c r="J57" s="5" t="s">
        <v>1528</v>
      </c>
      <c r="K57" s="5"/>
    </row>
    <row r="58" spans="1:11" s="13" customFormat="1" ht="20.100000000000001" customHeight="1">
      <c r="B58" s="6">
        <v>5</v>
      </c>
      <c r="C58" s="27"/>
      <c r="D58" s="6" t="s">
        <v>7</v>
      </c>
      <c r="E58" s="6" t="s">
        <v>396</v>
      </c>
      <c r="F58" s="27" t="s">
        <v>684</v>
      </c>
      <c r="G58" s="7">
        <v>2</v>
      </c>
      <c r="H58" s="7" t="s">
        <v>1526</v>
      </c>
      <c r="I58" s="26" t="s">
        <v>685</v>
      </c>
      <c r="J58" s="5"/>
      <c r="K58" s="5"/>
    </row>
    <row r="59" spans="1:11" s="99" customFormat="1" ht="20.100000000000001" customHeight="1">
      <c r="B59" s="6">
        <v>6</v>
      </c>
      <c r="C59" s="27"/>
      <c r="D59" s="111" t="s">
        <v>7</v>
      </c>
      <c r="E59" s="111" t="s">
        <v>396</v>
      </c>
      <c r="F59" s="112" t="s">
        <v>686</v>
      </c>
      <c r="G59" s="108">
        <v>4</v>
      </c>
      <c r="H59" s="108" t="s">
        <v>1526</v>
      </c>
      <c r="I59" s="113" t="s">
        <v>687</v>
      </c>
      <c r="J59" s="100" t="s">
        <v>1529</v>
      </c>
      <c r="K59" s="100"/>
    </row>
    <row r="60" spans="1:11" s="13" customFormat="1" ht="20.100000000000001" customHeight="1">
      <c r="B60" s="6">
        <v>7</v>
      </c>
      <c r="C60" s="27"/>
      <c r="D60" s="6" t="s">
        <v>7</v>
      </c>
      <c r="E60" s="6" t="s">
        <v>396</v>
      </c>
      <c r="F60" s="27" t="s">
        <v>688</v>
      </c>
      <c r="G60" s="7">
        <v>2</v>
      </c>
      <c r="H60" s="7" t="s">
        <v>1526</v>
      </c>
      <c r="I60" s="26" t="s">
        <v>689</v>
      </c>
      <c r="J60" s="5"/>
      <c r="K60" s="5"/>
    </row>
    <row r="61" spans="1:11" s="34" customFormat="1" ht="20.100000000000001" customHeight="1">
      <c r="B61" s="6">
        <v>8</v>
      </c>
      <c r="C61" s="27"/>
      <c r="D61" s="6" t="s">
        <v>7</v>
      </c>
      <c r="E61" s="6" t="s">
        <v>396</v>
      </c>
      <c r="F61" s="27" t="s">
        <v>690</v>
      </c>
      <c r="G61" s="7">
        <v>6</v>
      </c>
      <c r="H61" s="7" t="s">
        <v>1526</v>
      </c>
      <c r="I61" s="26" t="s">
        <v>692</v>
      </c>
      <c r="J61" s="98"/>
      <c r="K61" s="98"/>
    </row>
    <row r="62" spans="1:11" s="13" customFormat="1" ht="20.100000000000001" customHeight="1">
      <c r="B62" s="6">
        <v>9</v>
      </c>
      <c r="C62" s="27"/>
      <c r="D62" s="6" t="s">
        <v>7</v>
      </c>
      <c r="E62" s="6" t="s">
        <v>396</v>
      </c>
      <c r="F62" s="27" t="s">
        <v>691</v>
      </c>
      <c r="G62" s="7">
        <v>11</v>
      </c>
      <c r="H62" s="7" t="s">
        <v>1526</v>
      </c>
      <c r="I62" s="26" t="s">
        <v>1530</v>
      </c>
      <c r="J62" s="5"/>
      <c r="K62" s="5"/>
    </row>
    <row r="63" spans="1:11" s="13" customFormat="1" ht="20.100000000000001" customHeight="1">
      <c r="B63" s="6">
        <v>10</v>
      </c>
      <c r="C63" s="27"/>
      <c r="D63" s="6" t="s">
        <v>7</v>
      </c>
      <c r="E63" s="6" t="s">
        <v>398</v>
      </c>
      <c r="F63" s="27" t="s">
        <v>693</v>
      </c>
      <c r="G63" s="7">
        <v>10</v>
      </c>
      <c r="H63" s="7" t="s">
        <v>1526</v>
      </c>
      <c r="I63" s="26" t="s">
        <v>1531</v>
      </c>
      <c r="J63" s="5"/>
      <c r="K63" s="5"/>
    </row>
    <row r="64" spans="1:11" s="13" customFormat="1" ht="20.100000000000001" customHeight="1">
      <c r="B64" s="6">
        <v>11</v>
      </c>
      <c r="C64" s="27"/>
      <c r="D64" s="6" t="s">
        <v>7</v>
      </c>
      <c r="E64" s="6" t="s">
        <v>398</v>
      </c>
      <c r="F64" s="27" t="s">
        <v>694</v>
      </c>
      <c r="G64" s="7">
        <v>6</v>
      </c>
      <c r="H64" s="7" t="s">
        <v>1526</v>
      </c>
      <c r="I64" s="26" t="s">
        <v>1452</v>
      </c>
      <c r="J64" s="5"/>
      <c r="K64" s="5"/>
    </row>
    <row r="65" spans="2:11" s="13" customFormat="1" ht="20.100000000000001" customHeight="1">
      <c r="B65" s="6">
        <v>12</v>
      </c>
      <c r="C65" s="27"/>
      <c r="D65" s="6" t="s">
        <v>7</v>
      </c>
      <c r="E65" s="6" t="s">
        <v>398</v>
      </c>
      <c r="F65" s="27" t="s">
        <v>695</v>
      </c>
      <c r="G65" s="7">
        <v>2</v>
      </c>
      <c r="H65" s="7" t="s">
        <v>1526</v>
      </c>
      <c r="I65" s="26" t="s">
        <v>708</v>
      </c>
      <c r="J65" s="5"/>
      <c r="K65" s="5"/>
    </row>
    <row r="66" spans="2:11" s="13" customFormat="1" ht="20.100000000000001" customHeight="1">
      <c r="B66" s="6">
        <v>13</v>
      </c>
      <c r="C66" s="27"/>
      <c r="D66" s="6" t="s">
        <v>7</v>
      </c>
      <c r="E66" s="6" t="s">
        <v>398</v>
      </c>
      <c r="F66" s="27" t="s">
        <v>696</v>
      </c>
      <c r="G66" s="7">
        <v>6</v>
      </c>
      <c r="H66" s="7" t="s">
        <v>1526</v>
      </c>
      <c r="I66" s="26" t="s">
        <v>1453</v>
      </c>
      <c r="J66" s="5"/>
      <c r="K66" s="5"/>
    </row>
    <row r="67" spans="2:11" s="13" customFormat="1" ht="20.100000000000001" customHeight="1">
      <c r="B67" s="6">
        <v>14</v>
      </c>
      <c r="C67" s="27"/>
      <c r="D67" s="6" t="s">
        <v>7</v>
      </c>
      <c r="E67" s="6" t="s">
        <v>398</v>
      </c>
      <c r="F67" s="27" t="s">
        <v>697</v>
      </c>
      <c r="G67" s="7">
        <v>6</v>
      </c>
      <c r="H67" s="7" t="s">
        <v>1526</v>
      </c>
      <c r="I67" s="26" t="s">
        <v>1454</v>
      </c>
      <c r="J67" s="5"/>
      <c r="K67" s="5"/>
    </row>
    <row r="68" spans="2:11" s="13" customFormat="1" ht="20.100000000000001" customHeight="1">
      <c r="B68" s="6">
        <v>15</v>
      </c>
      <c r="C68" s="27"/>
      <c r="D68" s="6" t="s">
        <v>7</v>
      </c>
      <c r="E68" s="6" t="s">
        <v>398</v>
      </c>
      <c r="F68" s="27" t="s">
        <v>698</v>
      </c>
      <c r="G68" s="7">
        <v>2</v>
      </c>
      <c r="H68" s="7" t="s">
        <v>1526</v>
      </c>
      <c r="I68" s="26" t="s">
        <v>709</v>
      </c>
      <c r="J68" s="5"/>
      <c r="K68" s="5"/>
    </row>
    <row r="69" spans="2:11" s="13" customFormat="1" ht="20.100000000000001" customHeight="1">
      <c r="B69" s="6">
        <v>16</v>
      </c>
      <c r="C69" s="27"/>
      <c r="D69" s="6" t="s">
        <v>7</v>
      </c>
      <c r="E69" s="6" t="s">
        <v>398</v>
      </c>
      <c r="F69" s="27" t="s">
        <v>699</v>
      </c>
      <c r="G69" s="7">
        <v>13</v>
      </c>
      <c r="H69" s="7" t="s">
        <v>1526</v>
      </c>
      <c r="I69" s="26" t="s">
        <v>1455</v>
      </c>
      <c r="J69" s="5"/>
      <c r="K69" s="5"/>
    </row>
    <row r="70" spans="2:11" s="13" customFormat="1" ht="20.100000000000001" customHeight="1">
      <c r="B70" s="6">
        <v>17</v>
      </c>
      <c r="C70" s="27"/>
      <c r="D70" s="6" t="s">
        <v>7</v>
      </c>
      <c r="E70" s="6" t="s">
        <v>398</v>
      </c>
      <c r="F70" s="27" t="s">
        <v>700</v>
      </c>
      <c r="G70" s="7">
        <v>5</v>
      </c>
      <c r="H70" s="7" t="s">
        <v>1526</v>
      </c>
      <c r="I70" s="26" t="s">
        <v>1456</v>
      </c>
      <c r="J70" s="5"/>
      <c r="K70" s="5"/>
    </row>
    <row r="71" spans="2:11" s="13" customFormat="1" ht="20.100000000000001" customHeight="1">
      <c r="B71" s="6">
        <v>18</v>
      </c>
      <c r="C71" s="27"/>
      <c r="D71" s="6" t="s">
        <v>7</v>
      </c>
      <c r="E71" s="6" t="s">
        <v>398</v>
      </c>
      <c r="F71" s="27" t="s">
        <v>701</v>
      </c>
      <c r="G71" s="7">
        <v>5</v>
      </c>
      <c r="H71" s="7" t="s">
        <v>1526</v>
      </c>
      <c r="I71" s="26" t="s">
        <v>1457</v>
      </c>
      <c r="J71" s="5"/>
      <c r="K71" s="5"/>
    </row>
    <row r="72" spans="2:11" s="13" customFormat="1" ht="20.100000000000001" customHeight="1">
      <c r="B72" s="6">
        <v>19</v>
      </c>
      <c r="C72" s="27"/>
      <c r="D72" s="6" t="s">
        <v>7</v>
      </c>
      <c r="E72" s="6" t="s">
        <v>398</v>
      </c>
      <c r="F72" s="27" t="s">
        <v>702</v>
      </c>
      <c r="G72" s="7">
        <v>8</v>
      </c>
      <c r="H72" s="7" t="s">
        <v>1526</v>
      </c>
      <c r="I72" s="26" t="s">
        <v>1458</v>
      </c>
      <c r="J72" s="5"/>
      <c r="K72" s="5"/>
    </row>
    <row r="73" spans="2:11" s="13" customFormat="1" ht="20.100000000000001" customHeight="1">
      <c r="B73" s="6">
        <v>20</v>
      </c>
      <c r="C73" s="27"/>
      <c r="D73" s="6" t="s">
        <v>7</v>
      </c>
      <c r="E73" s="6" t="s">
        <v>398</v>
      </c>
      <c r="F73" s="27" t="s">
        <v>703</v>
      </c>
      <c r="G73" s="7">
        <v>9</v>
      </c>
      <c r="H73" s="7" t="s">
        <v>1526</v>
      </c>
      <c r="I73" s="26" t="s">
        <v>1459</v>
      </c>
      <c r="J73" s="5"/>
      <c r="K73" s="5"/>
    </row>
    <row r="74" spans="2:11" s="13" customFormat="1" ht="20.100000000000001" customHeight="1">
      <c r="B74" s="6">
        <v>21</v>
      </c>
      <c r="C74" s="27"/>
      <c r="D74" s="6" t="s">
        <v>7</v>
      </c>
      <c r="E74" s="6" t="s">
        <v>398</v>
      </c>
      <c r="F74" s="27" t="s">
        <v>1319</v>
      </c>
      <c r="G74" s="7">
        <v>2</v>
      </c>
      <c r="H74" s="7" t="s">
        <v>1526</v>
      </c>
      <c r="I74" s="26" t="s">
        <v>1320</v>
      </c>
      <c r="J74" s="5"/>
      <c r="K74" s="5"/>
    </row>
    <row r="75" spans="2:11" s="13" customFormat="1" ht="20.100000000000001" customHeight="1">
      <c r="B75" s="6">
        <v>22</v>
      </c>
      <c r="C75" s="27"/>
      <c r="D75" s="6" t="s">
        <v>7</v>
      </c>
      <c r="E75" s="6" t="s">
        <v>398</v>
      </c>
      <c r="F75" s="27" t="s">
        <v>704</v>
      </c>
      <c r="G75" s="7">
        <v>9</v>
      </c>
      <c r="H75" s="7" t="s">
        <v>1526</v>
      </c>
      <c r="I75" s="26" t="s">
        <v>1460</v>
      </c>
      <c r="J75" s="5"/>
      <c r="K75" s="5"/>
    </row>
    <row r="76" spans="2:11" s="13" customFormat="1" ht="20.100000000000001" customHeight="1">
      <c r="B76" s="6">
        <v>23</v>
      </c>
      <c r="C76" s="27"/>
      <c r="D76" s="6" t="s">
        <v>7</v>
      </c>
      <c r="E76" s="6" t="s">
        <v>398</v>
      </c>
      <c r="F76" s="27" t="s">
        <v>705</v>
      </c>
      <c r="G76" s="7">
        <v>4</v>
      </c>
      <c r="H76" s="7" t="s">
        <v>1526</v>
      </c>
      <c r="I76" s="26" t="s">
        <v>1461</v>
      </c>
      <c r="J76" s="5"/>
      <c r="K76" s="5"/>
    </row>
    <row r="77" spans="2:11" s="34" customFormat="1" ht="20.100000000000001" customHeight="1">
      <c r="B77" s="6">
        <v>24</v>
      </c>
      <c r="C77" s="27"/>
      <c r="D77" s="6" t="s">
        <v>7</v>
      </c>
      <c r="E77" s="6" t="s">
        <v>398</v>
      </c>
      <c r="F77" s="27" t="s">
        <v>706</v>
      </c>
      <c r="G77" s="7">
        <v>11</v>
      </c>
      <c r="H77" s="7" t="s">
        <v>1526</v>
      </c>
      <c r="I77" s="26" t="s">
        <v>1462</v>
      </c>
      <c r="J77" s="98"/>
      <c r="K77" s="98"/>
    </row>
    <row r="78" spans="2:11" s="13" customFormat="1" ht="20.100000000000001" customHeight="1">
      <c r="B78" s="6">
        <v>25</v>
      </c>
      <c r="C78" s="27"/>
      <c r="D78" s="6" t="s">
        <v>7</v>
      </c>
      <c r="E78" s="6" t="s">
        <v>398</v>
      </c>
      <c r="F78" s="27" t="s">
        <v>707</v>
      </c>
      <c r="G78" s="7">
        <v>5</v>
      </c>
      <c r="H78" s="7" t="s">
        <v>1526</v>
      </c>
      <c r="I78" s="26" t="s">
        <v>1463</v>
      </c>
      <c r="J78" s="5"/>
      <c r="K78" s="5"/>
    </row>
    <row r="79" spans="2:11" s="101" customFormat="1" ht="20.100000000000001" customHeight="1">
      <c r="B79" s="6">
        <v>26</v>
      </c>
      <c r="C79" s="27"/>
      <c r="D79" s="6" t="s">
        <v>7</v>
      </c>
      <c r="E79" s="6" t="s">
        <v>398</v>
      </c>
      <c r="F79" s="27" t="s">
        <v>710</v>
      </c>
      <c r="G79" s="7">
        <v>9</v>
      </c>
      <c r="H79" s="7" t="s">
        <v>1526</v>
      </c>
      <c r="I79" s="26" t="s">
        <v>1464</v>
      </c>
      <c r="J79" s="102"/>
      <c r="K79" s="102"/>
    </row>
    <row r="80" spans="2:11" s="13" customFormat="1" ht="20.100000000000001" customHeight="1">
      <c r="B80" s="6">
        <v>27</v>
      </c>
      <c r="C80" s="27"/>
      <c r="D80" s="6" t="s">
        <v>7</v>
      </c>
      <c r="E80" s="6" t="s">
        <v>398</v>
      </c>
      <c r="F80" s="27" t="s">
        <v>711</v>
      </c>
      <c r="G80" s="7">
        <v>12</v>
      </c>
      <c r="H80" s="7" t="s">
        <v>1526</v>
      </c>
      <c r="I80" s="26" t="s">
        <v>1465</v>
      </c>
      <c r="J80" s="5"/>
      <c r="K80" s="5"/>
    </row>
    <row r="81" spans="2:11" s="13" customFormat="1" ht="20.100000000000001" customHeight="1">
      <c r="B81" s="6">
        <v>28</v>
      </c>
      <c r="C81" s="27"/>
      <c r="D81" s="6" t="s">
        <v>7</v>
      </c>
      <c r="E81" s="6" t="s">
        <v>398</v>
      </c>
      <c r="F81" s="27" t="s">
        <v>712</v>
      </c>
      <c r="G81" s="7">
        <v>12</v>
      </c>
      <c r="H81" s="7" t="s">
        <v>1526</v>
      </c>
      <c r="I81" s="26" t="s">
        <v>1466</v>
      </c>
      <c r="J81" s="5"/>
      <c r="K81" s="5"/>
    </row>
    <row r="82" spans="2:11" s="34" customFormat="1" ht="20.100000000000001" customHeight="1">
      <c r="B82" s="6">
        <v>29</v>
      </c>
      <c r="C82" s="27"/>
      <c r="D82" s="6" t="s">
        <v>7</v>
      </c>
      <c r="E82" s="6" t="s">
        <v>398</v>
      </c>
      <c r="F82" s="27" t="s">
        <v>713</v>
      </c>
      <c r="G82" s="7">
        <v>8</v>
      </c>
      <c r="H82" s="7" t="s">
        <v>1526</v>
      </c>
      <c r="I82" s="26" t="s">
        <v>1467</v>
      </c>
      <c r="J82" s="98"/>
      <c r="K82" s="98"/>
    </row>
    <row r="83" spans="2:11" s="13" customFormat="1" ht="20.100000000000001" customHeight="1">
      <c r="B83" s="6">
        <v>30</v>
      </c>
      <c r="C83" s="27"/>
      <c r="D83" s="6" t="s">
        <v>7</v>
      </c>
      <c r="E83" s="6" t="s">
        <v>398</v>
      </c>
      <c r="F83" s="27" t="s">
        <v>714</v>
      </c>
      <c r="G83" s="7">
        <v>6</v>
      </c>
      <c r="H83" s="7" t="s">
        <v>1526</v>
      </c>
      <c r="I83" s="26" t="s">
        <v>719</v>
      </c>
      <c r="J83" s="5"/>
      <c r="K83" s="5"/>
    </row>
    <row r="84" spans="2:11" s="99" customFormat="1" ht="20.100000000000001" customHeight="1">
      <c r="B84" s="6">
        <v>31</v>
      </c>
      <c r="C84" s="27"/>
      <c r="D84" s="6" t="s">
        <v>7</v>
      </c>
      <c r="E84" s="6" t="s">
        <v>398</v>
      </c>
      <c r="F84" s="27" t="s">
        <v>715</v>
      </c>
      <c r="G84" s="7">
        <v>14</v>
      </c>
      <c r="H84" s="7" t="s">
        <v>1526</v>
      </c>
      <c r="I84" s="26" t="s">
        <v>1468</v>
      </c>
      <c r="J84" s="100"/>
      <c r="K84" s="100"/>
    </row>
    <row r="85" spans="2:11" s="13" customFormat="1" ht="20.100000000000001" customHeight="1">
      <c r="B85" s="6">
        <v>32</v>
      </c>
      <c r="C85" s="27"/>
      <c r="D85" s="6" t="s">
        <v>7</v>
      </c>
      <c r="E85" s="6" t="s">
        <v>398</v>
      </c>
      <c r="F85" s="27" t="s">
        <v>716</v>
      </c>
      <c r="G85" s="7">
        <v>24</v>
      </c>
      <c r="H85" s="7" t="s">
        <v>1526</v>
      </c>
      <c r="I85" s="26" t="s">
        <v>720</v>
      </c>
      <c r="J85" s="5"/>
      <c r="K85" s="5"/>
    </row>
    <row r="86" spans="2:11" s="13" customFormat="1" ht="20.100000000000001" customHeight="1">
      <c r="B86" s="6">
        <v>33</v>
      </c>
      <c r="C86" s="27"/>
      <c r="D86" s="6" t="s">
        <v>7</v>
      </c>
      <c r="E86" s="6" t="s">
        <v>398</v>
      </c>
      <c r="F86" s="27" t="s">
        <v>717</v>
      </c>
      <c r="G86" s="7">
        <v>22</v>
      </c>
      <c r="H86" s="7" t="s">
        <v>1526</v>
      </c>
      <c r="I86" s="26" t="s">
        <v>721</v>
      </c>
      <c r="J86" s="5"/>
      <c r="K86" s="5"/>
    </row>
    <row r="87" spans="2:11" s="13" customFormat="1" ht="20.100000000000001" customHeight="1">
      <c r="B87" s="6">
        <v>34</v>
      </c>
      <c r="C87" s="27"/>
      <c r="D87" s="114" t="s">
        <v>7</v>
      </c>
      <c r="E87" s="114" t="s">
        <v>250</v>
      </c>
      <c r="F87" s="115" t="s">
        <v>718</v>
      </c>
      <c r="G87" s="109">
        <v>0</v>
      </c>
      <c r="H87" s="109" t="s">
        <v>1527</v>
      </c>
      <c r="I87" s="116" t="s">
        <v>1469</v>
      </c>
      <c r="J87" s="117" t="s">
        <v>1532</v>
      </c>
      <c r="K87" s="5"/>
    </row>
    <row r="88" spans="2:11" s="13" customFormat="1" ht="20.100000000000001" customHeight="1">
      <c r="B88" s="6">
        <v>35</v>
      </c>
      <c r="C88" s="27"/>
      <c r="D88" s="114" t="s">
        <v>7</v>
      </c>
      <c r="E88" s="114" t="s">
        <v>250</v>
      </c>
      <c r="F88" s="115" t="s">
        <v>722</v>
      </c>
      <c r="G88" s="109">
        <v>0</v>
      </c>
      <c r="H88" s="109" t="s">
        <v>1527</v>
      </c>
      <c r="I88" s="116" t="s">
        <v>1470</v>
      </c>
      <c r="J88" s="117" t="s">
        <v>1533</v>
      </c>
      <c r="K88" s="5"/>
    </row>
    <row r="89" spans="2:11" s="13" customFormat="1" ht="20.100000000000001" customHeight="1">
      <c r="B89" s="6">
        <v>36</v>
      </c>
      <c r="C89" s="27"/>
      <c r="D89" s="114" t="s">
        <v>7</v>
      </c>
      <c r="E89" s="114" t="s">
        <v>250</v>
      </c>
      <c r="F89" s="115" t="s">
        <v>723</v>
      </c>
      <c r="G89" s="109">
        <v>0</v>
      </c>
      <c r="H89" s="109" t="s">
        <v>1527</v>
      </c>
      <c r="I89" s="116" t="s">
        <v>1471</v>
      </c>
      <c r="J89" s="117" t="s">
        <v>1533</v>
      </c>
      <c r="K89" s="5"/>
    </row>
    <row r="90" spans="2:11" s="13" customFormat="1" ht="20.100000000000001" customHeight="1">
      <c r="B90" s="6">
        <v>37</v>
      </c>
      <c r="C90" s="27"/>
      <c r="D90" s="114" t="s">
        <v>7</v>
      </c>
      <c r="E90" s="114" t="s">
        <v>250</v>
      </c>
      <c r="F90" s="115" t="s">
        <v>724</v>
      </c>
      <c r="G90" s="109">
        <v>0</v>
      </c>
      <c r="H90" s="109" t="s">
        <v>1527</v>
      </c>
      <c r="I90" s="116" t="s">
        <v>1472</v>
      </c>
      <c r="J90" s="117" t="s">
        <v>1533</v>
      </c>
      <c r="K90" s="5"/>
    </row>
    <row r="91" spans="2:11" s="13" customFormat="1" ht="20.100000000000001" customHeight="1">
      <c r="B91" s="6">
        <v>38</v>
      </c>
      <c r="C91" s="27"/>
      <c r="D91" s="114" t="s">
        <v>7</v>
      </c>
      <c r="E91" s="114" t="s">
        <v>250</v>
      </c>
      <c r="F91" s="115" t="s">
        <v>725</v>
      </c>
      <c r="G91" s="109">
        <v>0</v>
      </c>
      <c r="H91" s="109" t="s">
        <v>1527</v>
      </c>
      <c r="I91" s="116" t="s">
        <v>1473</v>
      </c>
      <c r="J91" s="117" t="s">
        <v>1533</v>
      </c>
      <c r="K91" s="5"/>
    </row>
    <row r="92" spans="2:11" s="13" customFormat="1" ht="20.100000000000001" customHeight="1">
      <c r="B92" s="6">
        <v>39</v>
      </c>
      <c r="C92" s="27"/>
      <c r="D92" s="114" t="s">
        <v>7</v>
      </c>
      <c r="E92" s="114" t="s">
        <v>250</v>
      </c>
      <c r="F92" s="115" t="s">
        <v>726</v>
      </c>
      <c r="G92" s="109">
        <v>0</v>
      </c>
      <c r="H92" s="109" t="s">
        <v>1527</v>
      </c>
      <c r="I92" s="116" t="s">
        <v>1474</v>
      </c>
      <c r="J92" s="117" t="s">
        <v>1533</v>
      </c>
      <c r="K92" s="5"/>
    </row>
    <row r="93" spans="2:11" s="13" customFormat="1" ht="20.100000000000001" customHeight="1">
      <c r="B93" s="6">
        <v>40</v>
      </c>
      <c r="C93" s="27"/>
      <c r="D93" s="114" t="s">
        <v>7</v>
      </c>
      <c r="E93" s="114" t="s">
        <v>250</v>
      </c>
      <c r="F93" s="115" t="s">
        <v>727</v>
      </c>
      <c r="G93" s="109">
        <v>0</v>
      </c>
      <c r="H93" s="109" t="s">
        <v>1527</v>
      </c>
      <c r="I93" s="116" t="s">
        <v>1475</v>
      </c>
      <c r="J93" s="117" t="s">
        <v>1533</v>
      </c>
      <c r="K93" s="5"/>
    </row>
    <row r="94" spans="2:11" s="13" customFormat="1" ht="20.100000000000001" customHeight="1">
      <c r="B94" s="6">
        <v>41</v>
      </c>
      <c r="C94" s="27"/>
      <c r="D94" s="114" t="s">
        <v>7</v>
      </c>
      <c r="E94" s="114" t="s">
        <v>250</v>
      </c>
      <c r="F94" s="115" t="s">
        <v>728</v>
      </c>
      <c r="G94" s="109">
        <v>0</v>
      </c>
      <c r="H94" s="109" t="s">
        <v>1527</v>
      </c>
      <c r="I94" s="116" t="s">
        <v>1476</v>
      </c>
      <c r="J94" s="117" t="s">
        <v>1533</v>
      </c>
      <c r="K94" s="5"/>
    </row>
    <row r="95" spans="2:11" s="13" customFormat="1" ht="20.100000000000001" customHeight="1">
      <c r="B95" s="6">
        <v>42</v>
      </c>
      <c r="C95" s="27"/>
      <c r="D95" s="114" t="s">
        <v>7</v>
      </c>
      <c r="E95" s="114" t="s">
        <v>250</v>
      </c>
      <c r="F95" s="115" t="s">
        <v>729</v>
      </c>
      <c r="G95" s="109">
        <v>0</v>
      </c>
      <c r="H95" s="109" t="s">
        <v>1527</v>
      </c>
      <c r="I95" s="116" t="s">
        <v>1477</v>
      </c>
      <c r="J95" s="117" t="s">
        <v>1533</v>
      </c>
      <c r="K95" s="5"/>
    </row>
    <row r="96" spans="2:11" s="13" customFormat="1" ht="20.100000000000001" customHeight="1">
      <c r="B96" s="6">
        <v>43</v>
      </c>
      <c r="C96" s="27"/>
      <c r="D96" s="44" t="s">
        <v>7</v>
      </c>
      <c r="E96" s="44" t="s">
        <v>250</v>
      </c>
      <c r="F96" s="42" t="s">
        <v>730</v>
      </c>
      <c r="G96" s="43">
        <v>8</v>
      </c>
      <c r="H96" s="43" t="s">
        <v>1526</v>
      </c>
      <c r="I96" s="71" t="s">
        <v>731</v>
      </c>
      <c r="J96" s="117"/>
      <c r="K96" s="5"/>
    </row>
    <row r="97" spans="2:11" s="13" customFormat="1" ht="20.100000000000001" customHeight="1">
      <c r="B97" s="6">
        <v>44</v>
      </c>
      <c r="C97" s="27"/>
      <c r="D97" s="6" t="s">
        <v>7</v>
      </c>
      <c r="E97" s="6" t="s">
        <v>253</v>
      </c>
      <c r="F97" s="27" t="s">
        <v>732</v>
      </c>
      <c r="G97" s="7">
        <v>6</v>
      </c>
      <c r="H97" s="7" t="s">
        <v>1526</v>
      </c>
      <c r="I97" s="26" t="s">
        <v>1478</v>
      </c>
      <c r="J97" s="5"/>
      <c r="K97" s="5"/>
    </row>
    <row r="98" spans="2:11" s="101" customFormat="1" ht="20.100000000000001" customHeight="1">
      <c r="B98" s="6">
        <v>45</v>
      </c>
      <c r="C98" s="27"/>
      <c r="D98" s="6" t="s">
        <v>7</v>
      </c>
      <c r="E98" s="6" t="s">
        <v>253</v>
      </c>
      <c r="F98" s="27" t="s">
        <v>733</v>
      </c>
      <c r="G98" s="7">
        <v>9</v>
      </c>
      <c r="H98" s="7" t="s">
        <v>1526</v>
      </c>
      <c r="I98" s="26" t="s">
        <v>1479</v>
      </c>
      <c r="J98" s="102"/>
      <c r="K98" s="102"/>
    </row>
    <row r="99" spans="2:11" s="13" customFormat="1" ht="20.100000000000001" customHeight="1">
      <c r="B99" s="6">
        <v>46</v>
      </c>
      <c r="C99" s="27"/>
      <c r="D99" s="6" t="s">
        <v>7</v>
      </c>
      <c r="E99" s="6" t="s">
        <v>253</v>
      </c>
      <c r="F99" s="27" t="s">
        <v>734</v>
      </c>
      <c r="G99" s="7">
        <v>6</v>
      </c>
      <c r="H99" s="7" t="s">
        <v>1526</v>
      </c>
      <c r="I99" s="26" t="s">
        <v>1480</v>
      </c>
      <c r="J99" s="5"/>
      <c r="K99" s="5"/>
    </row>
    <row r="100" spans="2:11" s="13" customFormat="1" ht="20.100000000000001" customHeight="1">
      <c r="B100" s="6">
        <v>47</v>
      </c>
      <c r="C100" s="27"/>
      <c r="D100" s="6" t="s">
        <v>7</v>
      </c>
      <c r="E100" s="6" t="s">
        <v>253</v>
      </c>
      <c r="F100" s="27" t="s">
        <v>735</v>
      </c>
      <c r="G100" s="7">
        <v>11</v>
      </c>
      <c r="H100" s="7" t="s">
        <v>1526</v>
      </c>
      <c r="I100" s="26" t="s">
        <v>1481</v>
      </c>
      <c r="J100" s="5"/>
      <c r="K100" s="5"/>
    </row>
    <row r="101" spans="2:11" s="101" customFormat="1" ht="20.100000000000001" customHeight="1">
      <c r="B101" s="6">
        <v>48</v>
      </c>
      <c r="C101" s="27"/>
      <c r="D101" s="6" t="s">
        <v>7</v>
      </c>
      <c r="E101" s="6" t="s">
        <v>253</v>
      </c>
      <c r="F101" s="27" t="s">
        <v>736</v>
      </c>
      <c r="G101" s="7">
        <v>9</v>
      </c>
      <c r="H101" s="7" t="s">
        <v>1526</v>
      </c>
      <c r="I101" s="26" t="s">
        <v>1482</v>
      </c>
      <c r="J101" s="102"/>
      <c r="K101" s="102"/>
    </row>
    <row r="102" spans="2:11" s="101" customFormat="1" ht="20.100000000000001" customHeight="1">
      <c r="B102" s="6">
        <v>49</v>
      </c>
      <c r="C102" s="27"/>
      <c r="D102" s="6" t="s">
        <v>7</v>
      </c>
      <c r="E102" s="6" t="s">
        <v>400</v>
      </c>
      <c r="F102" s="27" t="s">
        <v>737</v>
      </c>
      <c r="G102" s="7">
        <v>15</v>
      </c>
      <c r="H102" s="7" t="s">
        <v>1526</v>
      </c>
      <c r="I102" s="26" t="s">
        <v>1483</v>
      </c>
      <c r="J102" s="102"/>
      <c r="K102" s="102"/>
    </row>
    <row r="103" spans="2:11" s="13" customFormat="1" ht="20.100000000000001" customHeight="1">
      <c r="B103" s="6">
        <v>50</v>
      </c>
      <c r="C103" s="27"/>
      <c r="D103" s="6" t="s">
        <v>7</v>
      </c>
      <c r="E103" s="6" t="s">
        <v>400</v>
      </c>
      <c r="F103" s="27" t="s">
        <v>738</v>
      </c>
      <c r="G103" s="7">
        <v>18</v>
      </c>
      <c r="H103" s="7" t="s">
        <v>1526</v>
      </c>
      <c r="I103" s="26" t="s">
        <v>1484</v>
      </c>
      <c r="J103" s="5"/>
      <c r="K103" s="5"/>
    </row>
    <row r="104" spans="2:11" s="13" customFormat="1" ht="20.100000000000001" customHeight="1">
      <c r="B104" s="6">
        <v>51</v>
      </c>
      <c r="C104" s="27"/>
      <c r="D104" s="6" t="s">
        <v>7</v>
      </c>
      <c r="E104" s="6" t="s">
        <v>400</v>
      </c>
      <c r="F104" s="27" t="s">
        <v>739</v>
      </c>
      <c r="G104" s="7">
        <v>8</v>
      </c>
      <c r="H104" s="7" t="s">
        <v>1526</v>
      </c>
      <c r="I104" s="26" t="s">
        <v>1485</v>
      </c>
      <c r="J104" s="5"/>
      <c r="K104" s="5"/>
    </row>
    <row r="105" spans="2:11" s="13" customFormat="1" ht="20.100000000000001" customHeight="1">
      <c r="B105" s="6">
        <v>52</v>
      </c>
      <c r="C105" s="27"/>
      <c r="D105" s="6" t="s">
        <v>7</v>
      </c>
      <c r="E105" s="6" t="s">
        <v>400</v>
      </c>
      <c r="F105" s="27" t="s">
        <v>740</v>
      </c>
      <c r="G105" s="7">
        <v>8</v>
      </c>
      <c r="H105" s="7" t="s">
        <v>1526</v>
      </c>
      <c r="I105" s="26" t="s">
        <v>1486</v>
      </c>
      <c r="J105" s="5"/>
      <c r="K105" s="5"/>
    </row>
    <row r="106" spans="2:11" s="13" customFormat="1" ht="20.100000000000001" customHeight="1">
      <c r="B106" s="6">
        <v>53</v>
      </c>
      <c r="C106" s="27"/>
      <c r="D106" s="6" t="s">
        <v>7</v>
      </c>
      <c r="E106" s="6" t="s">
        <v>400</v>
      </c>
      <c r="F106" s="27" t="s">
        <v>741</v>
      </c>
      <c r="G106" s="7">
        <v>2</v>
      </c>
      <c r="H106" s="7" t="s">
        <v>1526</v>
      </c>
      <c r="I106" s="26" t="s">
        <v>743</v>
      </c>
      <c r="J106" s="5"/>
      <c r="K106" s="5"/>
    </row>
    <row r="107" spans="2:11" s="13" customFormat="1" ht="20.100000000000001" customHeight="1">
      <c r="B107" s="6">
        <v>54</v>
      </c>
      <c r="C107" s="27"/>
      <c r="D107" s="6" t="s">
        <v>7</v>
      </c>
      <c r="E107" s="6" t="s">
        <v>400</v>
      </c>
      <c r="F107" s="27" t="s">
        <v>702</v>
      </c>
      <c r="G107" s="7">
        <v>34</v>
      </c>
      <c r="H107" s="7" t="s">
        <v>1526</v>
      </c>
      <c r="I107" s="26" t="s">
        <v>1487</v>
      </c>
      <c r="J107" s="5"/>
      <c r="K107" s="5"/>
    </row>
    <row r="108" spans="2:11" s="13" customFormat="1" ht="20.100000000000001" customHeight="1">
      <c r="B108" s="6">
        <v>55</v>
      </c>
      <c r="C108" s="27"/>
      <c r="D108" s="6" t="s">
        <v>7</v>
      </c>
      <c r="E108" s="6" t="s">
        <v>400</v>
      </c>
      <c r="F108" s="27" t="s">
        <v>742</v>
      </c>
      <c r="G108" s="7">
        <v>2</v>
      </c>
      <c r="H108" s="7" t="s">
        <v>1526</v>
      </c>
      <c r="I108" s="26" t="s">
        <v>744</v>
      </c>
      <c r="J108" s="5"/>
      <c r="K108" s="5"/>
    </row>
    <row r="109" spans="2:11" s="13" customFormat="1" ht="20.100000000000001" customHeight="1">
      <c r="B109" s="6">
        <v>56</v>
      </c>
      <c r="C109" s="27"/>
      <c r="D109" s="6" t="s">
        <v>7</v>
      </c>
      <c r="E109" s="6" t="s">
        <v>397</v>
      </c>
      <c r="F109" s="27" t="s">
        <v>745</v>
      </c>
      <c r="G109" s="7">
        <v>7</v>
      </c>
      <c r="H109" s="7" t="s">
        <v>1526</v>
      </c>
      <c r="I109" s="26" t="s">
        <v>1488</v>
      </c>
      <c r="J109" s="5"/>
      <c r="K109" s="5"/>
    </row>
    <row r="110" spans="2:11" s="13" customFormat="1" ht="20.100000000000001" customHeight="1">
      <c r="B110" s="6">
        <v>57</v>
      </c>
      <c r="C110" s="27"/>
      <c r="D110" s="6" t="s">
        <v>7</v>
      </c>
      <c r="E110" s="6" t="s">
        <v>397</v>
      </c>
      <c r="F110" s="27" t="s">
        <v>746</v>
      </c>
      <c r="G110" s="7">
        <v>7</v>
      </c>
      <c r="H110" s="7" t="s">
        <v>1526</v>
      </c>
      <c r="I110" s="26" t="s">
        <v>1489</v>
      </c>
      <c r="J110" s="5"/>
      <c r="K110" s="5"/>
    </row>
    <row r="111" spans="2:11" s="34" customFormat="1" ht="20.100000000000001" customHeight="1">
      <c r="B111" s="6">
        <v>58</v>
      </c>
      <c r="C111" s="27"/>
      <c r="D111" s="6" t="s">
        <v>7</v>
      </c>
      <c r="E111" s="6" t="s">
        <v>397</v>
      </c>
      <c r="F111" s="27" t="s">
        <v>747</v>
      </c>
      <c r="G111" s="7">
        <v>6</v>
      </c>
      <c r="H111" s="7" t="s">
        <v>1526</v>
      </c>
      <c r="I111" s="26" t="s">
        <v>1490</v>
      </c>
      <c r="J111" s="98"/>
      <c r="K111" s="98"/>
    </row>
    <row r="112" spans="2:11" s="13" customFormat="1" ht="20.100000000000001" customHeight="1">
      <c r="B112" s="6">
        <v>59</v>
      </c>
      <c r="C112" s="27"/>
      <c r="D112" s="6" t="s">
        <v>7</v>
      </c>
      <c r="E112" s="6" t="s">
        <v>30</v>
      </c>
      <c r="F112" s="27" t="s">
        <v>748</v>
      </c>
      <c r="G112" s="7">
        <v>15</v>
      </c>
      <c r="H112" s="7" t="s">
        <v>1526</v>
      </c>
      <c r="I112" s="26" t="s">
        <v>1491</v>
      </c>
      <c r="J112" s="5"/>
      <c r="K112" s="5"/>
    </row>
    <row r="113" spans="2:11" s="13" customFormat="1" ht="20.100000000000001" customHeight="1">
      <c r="B113" s="6">
        <v>60</v>
      </c>
      <c r="C113" s="27"/>
      <c r="D113" s="6" t="s">
        <v>7</v>
      </c>
      <c r="E113" s="6" t="s">
        <v>397</v>
      </c>
      <c r="F113" s="27" t="s">
        <v>749</v>
      </c>
      <c r="G113" s="7">
        <v>6</v>
      </c>
      <c r="H113" s="7" t="s">
        <v>1526</v>
      </c>
      <c r="I113" s="26" t="s">
        <v>1492</v>
      </c>
      <c r="J113" s="5"/>
      <c r="K113" s="5"/>
    </row>
    <row r="114" spans="2:11" s="13" customFormat="1" ht="20.100000000000001" customHeight="1">
      <c r="B114" s="6">
        <v>61</v>
      </c>
      <c r="C114" s="27"/>
      <c r="D114" s="6" t="s">
        <v>7</v>
      </c>
      <c r="E114" s="6" t="s">
        <v>397</v>
      </c>
      <c r="F114" s="27" t="s">
        <v>750</v>
      </c>
      <c r="G114" s="7">
        <v>11</v>
      </c>
      <c r="H114" s="7" t="s">
        <v>1526</v>
      </c>
      <c r="I114" s="26" t="s">
        <v>1493</v>
      </c>
      <c r="J114" s="5"/>
      <c r="K114" s="5"/>
    </row>
    <row r="115" spans="2:11" s="13" customFormat="1" ht="20.100000000000001" customHeight="1">
      <c r="B115" s="6">
        <v>62</v>
      </c>
      <c r="C115" s="27"/>
      <c r="D115" s="6" t="s">
        <v>7</v>
      </c>
      <c r="E115" s="6" t="s">
        <v>397</v>
      </c>
      <c r="F115" s="27" t="s">
        <v>751</v>
      </c>
      <c r="G115" s="7">
        <v>7</v>
      </c>
      <c r="H115" s="7" t="s">
        <v>1526</v>
      </c>
      <c r="I115" s="26" t="s">
        <v>1494</v>
      </c>
      <c r="J115" s="5"/>
      <c r="K115" s="5"/>
    </row>
    <row r="116" spans="2:11" s="13" customFormat="1" ht="20.100000000000001" customHeight="1">
      <c r="B116" s="6">
        <v>63</v>
      </c>
      <c r="C116" s="27"/>
      <c r="D116" s="6" t="s">
        <v>7</v>
      </c>
      <c r="E116" s="6" t="s">
        <v>397</v>
      </c>
      <c r="F116" s="27" t="s">
        <v>752</v>
      </c>
      <c r="G116" s="7">
        <v>7</v>
      </c>
      <c r="H116" s="7" t="s">
        <v>1526</v>
      </c>
      <c r="I116" s="26" t="s">
        <v>1495</v>
      </c>
      <c r="J116" s="5"/>
      <c r="K116" s="5"/>
    </row>
    <row r="117" spans="2:11" s="13" customFormat="1" ht="20.100000000000001" customHeight="1">
      <c r="B117" s="6">
        <v>64</v>
      </c>
      <c r="C117" s="27"/>
      <c r="D117" s="6" t="s">
        <v>7</v>
      </c>
      <c r="E117" s="6" t="s">
        <v>397</v>
      </c>
      <c r="F117" s="27" t="s">
        <v>753</v>
      </c>
      <c r="G117" s="7">
        <v>4</v>
      </c>
      <c r="H117" s="7" t="s">
        <v>1526</v>
      </c>
      <c r="I117" s="26" t="s">
        <v>1496</v>
      </c>
      <c r="J117" s="5"/>
      <c r="K117" s="5"/>
    </row>
    <row r="118" spans="2:11" s="13" customFormat="1" ht="20.100000000000001" customHeight="1">
      <c r="B118" s="6">
        <v>65</v>
      </c>
      <c r="C118" s="27"/>
      <c r="D118" s="6" t="s">
        <v>7</v>
      </c>
      <c r="E118" s="6" t="s">
        <v>397</v>
      </c>
      <c r="F118" s="27" t="s">
        <v>754</v>
      </c>
      <c r="G118" s="7">
        <v>1</v>
      </c>
      <c r="H118" s="7" t="s">
        <v>1526</v>
      </c>
      <c r="I118" s="26" t="s">
        <v>1497</v>
      </c>
      <c r="J118" s="5"/>
      <c r="K118" s="5"/>
    </row>
    <row r="119" spans="2:11" s="99" customFormat="1" ht="20.100000000000001" customHeight="1">
      <c r="B119" s="6">
        <v>66</v>
      </c>
      <c r="C119" s="27"/>
      <c r="D119" s="6" t="s">
        <v>7</v>
      </c>
      <c r="E119" s="6" t="s">
        <v>397</v>
      </c>
      <c r="F119" s="27" t="s">
        <v>755</v>
      </c>
      <c r="G119" s="7">
        <v>12</v>
      </c>
      <c r="H119" s="7" t="s">
        <v>1526</v>
      </c>
      <c r="I119" s="26" t="s">
        <v>1498</v>
      </c>
      <c r="J119" s="100"/>
      <c r="K119" s="100"/>
    </row>
    <row r="120" spans="2:11" s="13" customFormat="1" ht="20.100000000000001" customHeight="1">
      <c r="B120" s="6">
        <v>67</v>
      </c>
      <c r="C120" s="27"/>
      <c r="D120" s="6" t="s">
        <v>7</v>
      </c>
      <c r="E120" s="6" t="s">
        <v>397</v>
      </c>
      <c r="F120" s="27" t="s">
        <v>756</v>
      </c>
      <c r="G120" s="7">
        <v>2</v>
      </c>
      <c r="H120" s="7" t="s">
        <v>1526</v>
      </c>
      <c r="I120" s="26" t="s">
        <v>1499</v>
      </c>
      <c r="J120" s="5"/>
      <c r="K120" s="5"/>
    </row>
    <row r="121" spans="2:11" s="13" customFormat="1" ht="20.100000000000001" customHeight="1">
      <c r="B121" s="6">
        <v>68</v>
      </c>
      <c r="C121" s="27"/>
      <c r="D121" s="6" t="s">
        <v>7</v>
      </c>
      <c r="E121" s="6" t="s">
        <v>397</v>
      </c>
      <c r="F121" s="27" t="s">
        <v>757</v>
      </c>
      <c r="G121" s="7">
        <v>8</v>
      </c>
      <c r="H121" s="7" t="s">
        <v>1526</v>
      </c>
      <c r="I121" s="26" t="s">
        <v>1500</v>
      </c>
      <c r="J121" s="5"/>
      <c r="K121" s="5"/>
    </row>
    <row r="122" spans="2:11" s="13" customFormat="1" ht="20.100000000000001" customHeight="1">
      <c r="B122" s="6">
        <v>69</v>
      </c>
      <c r="C122" s="27"/>
      <c r="D122" s="6" t="s">
        <v>7</v>
      </c>
      <c r="E122" s="6" t="s">
        <v>397</v>
      </c>
      <c r="F122" s="27" t="s">
        <v>758</v>
      </c>
      <c r="G122" s="7">
        <v>22</v>
      </c>
      <c r="H122" s="7" t="s">
        <v>1526</v>
      </c>
      <c r="I122" s="26" t="s">
        <v>1501</v>
      </c>
      <c r="J122" s="5"/>
      <c r="K122" s="5"/>
    </row>
    <row r="123" spans="2:11" s="13" customFormat="1" ht="20.100000000000001" customHeight="1">
      <c r="B123" s="6">
        <v>70</v>
      </c>
      <c r="C123" s="27"/>
      <c r="D123" s="44" t="s">
        <v>7</v>
      </c>
      <c r="E123" s="44" t="s">
        <v>271</v>
      </c>
      <c r="F123" s="42" t="s">
        <v>759</v>
      </c>
      <c r="G123" s="43">
        <v>95</v>
      </c>
      <c r="H123" s="7" t="s">
        <v>1526</v>
      </c>
      <c r="I123" s="71" t="s">
        <v>1502</v>
      </c>
      <c r="J123" s="5"/>
      <c r="K123" s="5"/>
    </row>
    <row r="124" spans="2:11" s="13" customFormat="1" ht="20.100000000000001" customHeight="1">
      <c r="B124" s="6">
        <v>71</v>
      </c>
      <c r="C124" s="27"/>
      <c r="D124" s="44" t="s">
        <v>7</v>
      </c>
      <c r="E124" s="44" t="s">
        <v>271</v>
      </c>
      <c r="F124" s="42" t="s">
        <v>760</v>
      </c>
      <c r="G124" s="43">
        <v>17</v>
      </c>
      <c r="H124" s="43" t="s">
        <v>1526</v>
      </c>
      <c r="I124" s="71" t="s">
        <v>1503</v>
      </c>
      <c r="J124" s="5"/>
      <c r="K124" s="5"/>
    </row>
    <row r="125" spans="2:11" s="13" customFormat="1" ht="20.100000000000001" customHeight="1">
      <c r="B125" s="6">
        <v>72</v>
      </c>
      <c r="C125" s="27"/>
      <c r="D125" s="44" t="s">
        <v>7</v>
      </c>
      <c r="E125" s="44" t="s">
        <v>271</v>
      </c>
      <c r="F125" s="42" t="s">
        <v>761</v>
      </c>
      <c r="G125" s="43">
        <v>44</v>
      </c>
      <c r="H125" s="43" t="s">
        <v>1526</v>
      </c>
      <c r="I125" s="71" t="s">
        <v>765</v>
      </c>
      <c r="J125" s="5"/>
      <c r="K125" s="5"/>
    </row>
    <row r="126" spans="2:11" s="101" customFormat="1" ht="20.100000000000001" customHeight="1">
      <c r="B126" s="6">
        <v>73</v>
      </c>
      <c r="C126" s="27"/>
      <c r="D126" s="44" t="s">
        <v>7</v>
      </c>
      <c r="E126" s="44" t="s">
        <v>272</v>
      </c>
      <c r="F126" s="42" t="s">
        <v>762</v>
      </c>
      <c r="G126" s="43">
        <v>12</v>
      </c>
      <c r="H126" s="43" t="s">
        <v>1526</v>
      </c>
      <c r="I126" s="71" t="s">
        <v>1504</v>
      </c>
      <c r="J126" s="102"/>
      <c r="K126" s="102"/>
    </row>
    <row r="127" spans="2:11" s="13" customFormat="1" ht="20.100000000000001" customHeight="1">
      <c r="B127" s="6">
        <v>74</v>
      </c>
      <c r="C127" s="27"/>
      <c r="D127" s="118" t="s">
        <v>7</v>
      </c>
      <c r="E127" s="118" t="s">
        <v>272</v>
      </c>
      <c r="F127" s="119" t="s">
        <v>1534</v>
      </c>
      <c r="G127" s="110">
        <v>21</v>
      </c>
      <c r="H127" s="110" t="s">
        <v>1526</v>
      </c>
      <c r="I127" s="120" t="s">
        <v>1535</v>
      </c>
      <c r="J127" s="5" t="s">
        <v>1536</v>
      </c>
      <c r="K127" s="5"/>
    </row>
    <row r="128" spans="2:11" s="34" customFormat="1" ht="20.100000000000001" customHeight="1">
      <c r="B128" s="6">
        <v>75</v>
      </c>
      <c r="C128" s="27"/>
      <c r="D128" s="6" t="s">
        <v>7</v>
      </c>
      <c r="E128" s="6" t="s">
        <v>403</v>
      </c>
      <c r="F128" s="27" t="s">
        <v>763</v>
      </c>
      <c r="G128" s="7">
        <v>13</v>
      </c>
      <c r="H128" s="7" t="s">
        <v>1526</v>
      </c>
      <c r="I128" s="26" t="s">
        <v>764</v>
      </c>
      <c r="J128" s="5"/>
      <c r="K128" s="98"/>
    </row>
    <row r="129" spans="2:11" s="13" customFormat="1" ht="20.100000000000001" customHeight="1">
      <c r="B129" s="6">
        <v>76</v>
      </c>
      <c r="C129" s="27"/>
      <c r="D129" s="44" t="s">
        <v>7</v>
      </c>
      <c r="E129" s="44" t="s">
        <v>677</v>
      </c>
      <c r="F129" s="42" t="s">
        <v>770</v>
      </c>
      <c r="G129" s="43">
        <v>2</v>
      </c>
      <c r="H129" s="43" t="s">
        <v>1526</v>
      </c>
      <c r="I129" s="71" t="s">
        <v>1505</v>
      </c>
      <c r="J129" s="121"/>
      <c r="K129" s="5"/>
    </row>
    <row r="130" spans="2:11" s="13" customFormat="1" ht="20.100000000000001" customHeight="1">
      <c r="B130" s="6">
        <v>77</v>
      </c>
      <c r="C130" s="27"/>
      <c r="D130" s="114" t="s">
        <v>7</v>
      </c>
      <c r="E130" s="114" t="s">
        <v>677</v>
      </c>
      <c r="F130" s="115" t="s">
        <v>771</v>
      </c>
      <c r="G130" s="109">
        <v>0</v>
      </c>
      <c r="H130" s="109" t="s">
        <v>1527</v>
      </c>
      <c r="I130" s="116" t="s">
        <v>766</v>
      </c>
      <c r="J130" s="117" t="s">
        <v>1537</v>
      </c>
      <c r="K130" s="5"/>
    </row>
    <row r="131" spans="2:11" s="13" customFormat="1" ht="20.100000000000001" customHeight="1">
      <c r="B131" s="6">
        <v>78</v>
      </c>
      <c r="C131" s="27"/>
      <c r="D131" s="44" t="s">
        <v>7</v>
      </c>
      <c r="E131" s="44" t="s">
        <v>677</v>
      </c>
      <c r="F131" s="42" t="s">
        <v>772</v>
      </c>
      <c r="G131" s="43">
        <v>9</v>
      </c>
      <c r="H131" s="43" t="s">
        <v>1526</v>
      </c>
      <c r="I131" s="71" t="s">
        <v>767</v>
      </c>
      <c r="J131" s="117"/>
      <c r="K131" s="5"/>
    </row>
    <row r="132" spans="2:11" s="13" customFormat="1" ht="20.100000000000001" customHeight="1">
      <c r="B132" s="6">
        <v>79</v>
      </c>
      <c r="C132" s="27"/>
      <c r="D132" s="44" t="s">
        <v>7</v>
      </c>
      <c r="E132" s="44" t="s">
        <v>677</v>
      </c>
      <c r="F132" s="42" t="s">
        <v>773</v>
      </c>
      <c r="G132" s="43">
        <v>7</v>
      </c>
      <c r="H132" s="43" t="s">
        <v>1526</v>
      </c>
      <c r="I132" s="71" t="s">
        <v>768</v>
      </c>
      <c r="J132" s="117"/>
      <c r="K132" s="5"/>
    </row>
    <row r="133" spans="2:11" s="13" customFormat="1" ht="20.100000000000001" customHeight="1">
      <c r="B133" s="6">
        <v>80</v>
      </c>
      <c r="C133" s="27"/>
      <c r="D133" s="44" t="s">
        <v>7</v>
      </c>
      <c r="E133" s="44" t="s">
        <v>677</v>
      </c>
      <c r="F133" s="42" t="s">
        <v>774</v>
      </c>
      <c r="G133" s="43">
        <v>3</v>
      </c>
      <c r="H133" s="43" t="s">
        <v>1526</v>
      </c>
      <c r="I133" s="71" t="s">
        <v>769</v>
      </c>
      <c r="J133" s="117"/>
      <c r="K133" s="5"/>
    </row>
    <row r="134" spans="2:11" s="13" customFormat="1" ht="20.100000000000001" customHeight="1">
      <c r="B134" s="6">
        <v>81</v>
      </c>
      <c r="C134" s="27"/>
      <c r="D134" s="44" t="s">
        <v>7</v>
      </c>
      <c r="E134" s="44" t="s">
        <v>677</v>
      </c>
      <c r="F134" s="42" t="s">
        <v>775</v>
      </c>
      <c r="G134" s="43">
        <v>7</v>
      </c>
      <c r="H134" s="43" t="s">
        <v>1526</v>
      </c>
      <c r="I134" s="71" t="s">
        <v>1506</v>
      </c>
      <c r="J134" s="117"/>
      <c r="K134" s="5"/>
    </row>
    <row r="135" spans="2:11" s="13" customFormat="1" ht="20.100000000000001" customHeight="1">
      <c r="B135" s="18" t="s">
        <v>19</v>
      </c>
      <c r="C135" s="31">
        <f>COUNT(B136:B158)</f>
        <v>21</v>
      </c>
      <c r="D135" s="18"/>
      <c r="E135" s="18"/>
      <c r="F135" s="19"/>
      <c r="G135" s="20">
        <f>SUM(G136:G158)</f>
        <v>418</v>
      </c>
      <c r="H135" s="20"/>
      <c r="I135" s="18"/>
      <c r="J135" s="5"/>
      <c r="K135" s="5"/>
    </row>
    <row r="136" spans="2:11" s="13" customFormat="1" ht="20.100000000000001" customHeight="1">
      <c r="B136" s="6">
        <v>1</v>
      </c>
      <c r="C136" s="6"/>
      <c r="D136" s="6" t="s">
        <v>8</v>
      </c>
      <c r="E136" s="6" t="s">
        <v>324</v>
      </c>
      <c r="F136" s="27" t="s">
        <v>831</v>
      </c>
      <c r="G136" s="7">
        <v>26</v>
      </c>
      <c r="H136" s="7" t="s">
        <v>1540</v>
      </c>
      <c r="I136" s="60" t="s">
        <v>832</v>
      </c>
      <c r="J136" s="5"/>
      <c r="K136" s="5"/>
    </row>
    <row r="137" spans="2:11" s="13" customFormat="1" ht="20.100000000000001" customHeight="1">
      <c r="B137" s="6">
        <v>2</v>
      </c>
      <c r="C137" s="6"/>
      <c r="D137" s="6" t="s">
        <v>8</v>
      </c>
      <c r="E137" s="6" t="s">
        <v>821</v>
      </c>
      <c r="F137" s="27" t="s">
        <v>822</v>
      </c>
      <c r="G137" s="7">
        <v>25</v>
      </c>
      <c r="H137" s="7" t="s">
        <v>1540</v>
      </c>
      <c r="I137" s="60" t="s">
        <v>823</v>
      </c>
      <c r="J137" s="5"/>
      <c r="K137" s="5"/>
    </row>
    <row r="138" spans="2:11" s="13" customFormat="1" ht="20.100000000000001" customHeight="1">
      <c r="B138" s="6">
        <v>3</v>
      </c>
      <c r="C138" s="6"/>
      <c r="D138" s="127" t="s">
        <v>8</v>
      </c>
      <c r="E138" s="127" t="s">
        <v>1397</v>
      </c>
      <c r="F138" s="128" t="s">
        <v>1398</v>
      </c>
      <c r="G138" s="129">
        <v>10</v>
      </c>
      <c r="H138" s="7" t="s">
        <v>1540</v>
      </c>
      <c r="I138" s="130" t="s">
        <v>1541</v>
      </c>
      <c r="J138" s="5"/>
      <c r="K138" s="5"/>
    </row>
    <row r="139" spans="2:11" s="13" customFormat="1" ht="20.100000000000001" customHeight="1">
      <c r="B139" s="6">
        <v>4</v>
      </c>
      <c r="C139" s="6"/>
      <c r="D139" s="6" t="s">
        <v>8</v>
      </c>
      <c r="E139" s="6" t="s">
        <v>325</v>
      </c>
      <c r="F139" s="27" t="s">
        <v>833</v>
      </c>
      <c r="G139" s="7">
        <v>15</v>
      </c>
      <c r="H139" s="7" t="s">
        <v>1540</v>
      </c>
      <c r="I139" s="60" t="s">
        <v>834</v>
      </c>
      <c r="J139" s="5"/>
      <c r="K139" s="5"/>
    </row>
    <row r="140" spans="2:11" s="13" customFormat="1" ht="20.100000000000001" customHeight="1">
      <c r="B140" s="6">
        <v>5</v>
      </c>
      <c r="C140" s="6"/>
      <c r="D140" s="6" t="s">
        <v>8</v>
      </c>
      <c r="E140" s="6" t="s">
        <v>325</v>
      </c>
      <c r="F140" s="27" t="s">
        <v>835</v>
      </c>
      <c r="G140" s="131">
        <v>18</v>
      </c>
      <c r="H140" s="7" t="s">
        <v>1540</v>
      </c>
      <c r="I140" s="132" t="s">
        <v>1542</v>
      </c>
      <c r="J140" s="5"/>
      <c r="K140" s="5"/>
    </row>
    <row r="141" spans="2:11" s="13" customFormat="1" ht="20.100000000000001" customHeight="1">
      <c r="B141" s="6">
        <v>6</v>
      </c>
      <c r="C141" s="6"/>
      <c r="D141" s="6" t="s">
        <v>8</v>
      </c>
      <c r="E141" s="6" t="s">
        <v>325</v>
      </c>
      <c r="F141" s="27" t="s">
        <v>836</v>
      </c>
      <c r="G141" s="7">
        <v>6</v>
      </c>
      <c r="H141" s="7" t="s">
        <v>1540</v>
      </c>
      <c r="I141" s="60" t="s">
        <v>1543</v>
      </c>
      <c r="J141" s="5"/>
      <c r="K141" s="5"/>
    </row>
    <row r="142" spans="2:11" s="13" customFormat="1" ht="20.100000000000001" customHeight="1">
      <c r="B142" s="6">
        <v>7</v>
      </c>
      <c r="C142" s="6"/>
      <c r="D142" s="6" t="s">
        <v>8</v>
      </c>
      <c r="E142" s="6" t="s">
        <v>326</v>
      </c>
      <c r="F142" s="27" t="s">
        <v>826</v>
      </c>
      <c r="G142" s="7">
        <v>8</v>
      </c>
      <c r="H142" s="7" t="s">
        <v>1540</v>
      </c>
      <c r="I142" s="60" t="s">
        <v>827</v>
      </c>
      <c r="J142" s="5"/>
      <c r="K142" s="5"/>
    </row>
    <row r="143" spans="2:11" s="13" customFormat="1" ht="20.100000000000001" customHeight="1">
      <c r="B143" s="6">
        <v>8</v>
      </c>
      <c r="C143" s="6"/>
      <c r="D143" s="6" t="s">
        <v>8</v>
      </c>
      <c r="E143" s="6" t="s">
        <v>326</v>
      </c>
      <c r="F143" s="27" t="s">
        <v>853</v>
      </c>
      <c r="G143" s="7">
        <v>21</v>
      </c>
      <c r="H143" s="7" t="s">
        <v>1540</v>
      </c>
      <c r="I143" s="60" t="s">
        <v>854</v>
      </c>
      <c r="J143" s="5"/>
      <c r="K143" s="5"/>
    </row>
    <row r="144" spans="2:11" s="13" customFormat="1" ht="20.100000000000001" customHeight="1">
      <c r="B144" s="6">
        <v>9</v>
      </c>
      <c r="C144" s="6"/>
      <c r="D144" s="6" t="s">
        <v>8</v>
      </c>
      <c r="E144" s="6" t="s">
        <v>295</v>
      </c>
      <c r="F144" s="27" t="s">
        <v>824</v>
      </c>
      <c r="G144" s="7">
        <v>24</v>
      </c>
      <c r="H144" s="7" t="s">
        <v>1540</v>
      </c>
      <c r="I144" s="60" t="s">
        <v>825</v>
      </c>
      <c r="J144" s="5"/>
      <c r="K144" s="5"/>
    </row>
    <row r="145" spans="2:11" s="13" customFormat="1" ht="20.100000000000001" customHeight="1">
      <c r="B145" s="6">
        <v>10</v>
      </c>
      <c r="C145" s="6"/>
      <c r="D145" s="6" t="s">
        <v>8</v>
      </c>
      <c r="E145" s="6" t="s">
        <v>295</v>
      </c>
      <c r="F145" s="27" t="s">
        <v>849</v>
      </c>
      <c r="G145" s="7">
        <v>32</v>
      </c>
      <c r="H145" s="7" t="s">
        <v>1540</v>
      </c>
      <c r="I145" s="60" t="s">
        <v>850</v>
      </c>
      <c r="J145" s="5"/>
      <c r="K145" s="5"/>
    </row>
    <row r="146" spans="2:11" s="13" customFormat="1" ht="20.100000000000001" customHeight="1">
      <c r="B146" s="6">
        <v>11</v>
      </c>
      <c r="C146" s="6"/>
      <c r="D146" s="6" t="s">
        <v>8</v>
      </c>
      <c r="E146" s="6" t="s">
        <v>312</v>
      </c>
      <c r="F146" s="27" t="s">
        <v>678</v>
      </c>
      <c r="G146" s="7">
        <v>50</v>
      </c>
      <c r="H146" s="7" t="s">
        <v>1540</v>
      </c>
      <c r="I146" s="60" t="s">
        <v>828</v>
      </c>
      <c r="J146" s="5"/>
      <c r="K146" s="5"/>
    </row>
    <row r="147" spans="2:11" s="13" customFormat="1" ht="20.100000000000001" customHeight="1">
      <c r="B147" s="6">
        <v>12</v>
      </c>
      <c r="C147" s="6"/>
      <c r="D147" s="6" t="s">
        <v>8</v>
      </c>
      <c r="E147" s="6" t="s">
        <v>312</v>
      </c>
      <c r="F147" s="27" t="s">
        <v>829</v>
      </c>
      <c r="G147" s="7">
        <v>14</v>
      </c>
      <c r="H147" s="7" t="s">
        <v>1540</v>
      </c>
      <c r="I147" s="60" t="s">
        <v>830</v>
      </c>
      <c r="J147" s="5"/>
      <c r="K147" s="5"/>
    </row>
    <row r="148" spans="2:11" s="13" customFormat="1" ht="20.100000000000001" customHeight="1">
      <c r="B148" s="6">
        <v>13</v>
      </c>
      <c r="C148" s="6"/>
      <c r="D148" s="6" t="s">
        <v>8</v>
      </c>
      <c r="E148" s="6" t="s">
        <v>312</v>
      </c>
      <c r="F148" s="27" t="s">
        <v>842</v>
      </c>
      <c r="G148" s="7">
        <v>10</v>
      </c>
      <c r="H148" s="7" t="s">
        <v>1540</v>
      </c>
      <c r="I148" s="60" t="s">
        <v>844</v>
      </c>
      <c r="J148" s="5"/>
      <c r="K148" s="5"/>
    </row>
    <row r="149" spans="2:11" s="13" customFormat="1" ht="20.100000000000001" customHeight="1">
      <c r="B149" s="6">
        <v>14</v>
      </c>
      <c r="C149" s="6"/>
      <c r="D149" s="6" t="s">
        <v>8</v>
      </c>
      <c r="E149" s="6" t="s">
        <v>312</v>
      </c>
      <c r="F149" s="27" t="s">
        <v>843</v>
      </c>
      <c r="G149" s="7">
        <v>3</v>
      </c>
      <c r="H149" s="7" t="s">
        <v>1540</v>
      </c>
      <c r="I149" s="60" t="s">
        <v>1544</v>
      </c>
      <c r="J149" s="5"/>
      <c r="K149" s="5"/>
    </row>
    <row r="150" spans="2:11" s="13" customFormat="1" ht="20.100000000000001" customHeight="1">
      <c r="B150" s="6">
        <v>15</v>
      </c>
      <c r="C150" s="6"/>
      <c r="D150" s="6" t="s">
        <v>8</v>
      </c>
      <c r="E150" s="6" t="s">
        <v>312</v>
      </c>
      <c r="F150" s="27" t="s">
        <v>845</v>
      </c>
      <c r="G150" s="7">
        <v>11</v>
      </c>
      <c r="H150" s="7" t="s">
        <v>1540</v>
      </c>
      <c r="I150" s="60" t="s">
        <v>846</v>
      </c>
      <c r="J150" s="5"/>
      <c r="K150" s="5"/>
    </row>
    <row r="151" spans="2:11" s="13" customFormat="1" ht="20.100000000000001" customHeight="1">
      <c r="B151" s="6">
        <v>16</v>
      </c>
      <c r="C151" s="6"/>
      <c r="D151" s="6" t="s">
        <v>8</v>
      </c>
      <c r="E151" s="6" t="s">
        <v>312</v>
      </c>
      <c r="F151" s="27" t="s">
        <v>847</v>
      </c>
      <c r="G151" s="7">
        <v>32</v>
      </c>
      <c r="H151" s="7" t="s">
        <v>1540</v>
      </c>
      <c r="I151" s="60" t="s">
        <v>848</v>
      </c>
      <c r="J151" s="5"/>
      <c r="K151" s="5"/>
    </row>
    <row r="152" spans="2:11" s="13" customFormat="1" ht="20.100000000000001" customHeight="1">
      <c r="B152" s="6">
        <v>17</v>
      </c>
      <c r="C152" s="6"/>
      <c r="D152" s="6" t="s">
        <v>8</v>
      </c>
      <c r="E152" s="6" t="s">
        <v>837</v>
      </c>
      <c r="F152" s="27" t="s">
        <v>838</v>
      </c>
      <c r="G152" s="7">
        <v>28</v>
      </c>
      <c r="H152" s="7" t="s">
        <v>1540</v>
      </c>
      <c r="I152" s="60" t="s">
        <v>839</v>
      </c>
      <c r="J152" s="5"/>
      <c r="K152" s="5"/>
    </row>
    <row r="153" spans="2:11" s="13" customFormat="1" ht="20.100000000000001" customHeight="1">
      <c r="B153" s="6">
        <v>18</v>
      </c>
      <c r="C153" s="6"/>
      <c r="D153" s="6" t="s">
        <v>8</v>
      </c>
      <c r="E153" s="6" t="s">
        <v>837</v>
      </c>
      <c r="F153" s="27" t="s">
        <v>840</v>
      </c>
      <c r="G153" s="7">
        <v>25</v>
      </c>
      <c r="H153" s="7" t="s">
        <v>1540</v>
      </c>
      <c r="I153" s="60" t="s">
        <v>841</v>
      </c>
      <c r="J153" s="5"/>
      <c r="K153" s="5"/>
    </row>
    <row r="154" spans="2:11" s="13" customFormat="1" ht="20.100000000000001" customHeight="1">
      <c r="B154" s="6">
        <v>19</v>
      </c>
      <c r="C154" s="6"/>
      <c r="D154" s="6" t="s">
        <v>8</v>
      </c>
      <c r="E154" s="6" t="s">
        <v>304</v>
      </c>
      <c r="F154" s="27" t="s">
        <v>851</v>
      </c>
      <c r="G154" s="7">
        <v>8</v>
      </c>
      <c r="H154" s="7" t="s">
        <v>1540</v>
      </c>
      <c r="I154" s="60" t="s">
        <v>852</v>
      </c>
      <c r="J154" s="5"/>
      <c r="K154" s="5"/>
    </row>
    <row r="155" spans="2:11" s="13" customFormat="1" ht="20.100000000000001" customHeight="1">
      <c r="B155" s="6">
        <v>20</v>
      </c>
      <c r="C155" s="6"/>
      <c r="D155" s="127" t="s">
        <v>8</v>
      </c>
      <c r="E155" s="127" t="s">
        <v>324</v>
      </c>
      <c r="F155" s="128" t="s">
        <v>1545</v>
      </c>
      <c r="G155" s="129">
        <v>27</v>
      </c>
      <c r="H155" s="7" t="s">
        <v>1540</v>
      </c>
      <c r="I155" s="130" t="s">
        <v>1373</v>
      </c>
      <c r="J155" s="5"/>
      <c r="K155" s="5"/>
    </row>
    <row r="156" spans="2:11" s="13" customFormat="1" ht="20.100000000000001" customHeight="1">
      <c r="B156" s="6">
        <v>21</v>
      </c>
      <c r="C156" s="6"/>
      <c r="D156" s="133" t="s">
        <v>8</v>
      </c>
      <c r="E156" s="133" t="s">
        <v>326</v>
      </c>
      <c r="F156" s="134" t="s">
        <v>1546</v>
      </c>
      <c r="G156" s="135">
        <v>25</v>
      </c>
      <c r="H156" s="136" t="s">
        <v>1540</v>
      </c>
      <c r="I156" s="137" t="s">
        <v>1547</v>
      </c>
      <c r="J156" s="5"/>
      <c r="K156" s="5"/>
    </row>
    <row r="157" spans="2:11" s="13" customFormat="1" ht="20.100000000000001" customHeight="1">
      <c r="B157" s="6"/>
      <c r="C157" s="6"/>
      <c r="D157" s="6"/>
      <c r="E157" s="6"/>
      <c r="F157" s="27"/>
      <c r="G157" s="7"/>
      <c r="H157" s="7"/>
      <c r="I157" s="60"/>
      <c r="J157" s="5"/>
      <c r="K157" s="5"/>
    </row>
    <row r="158" spans="2:11" s="13" customFormat="1" ht="19.5" customHeight="1">
      <c r="B158" s="6"/>
      <c r="C158" s="6"/>
      <c r="D158" s="6"/>
      <c r="E158" s="6"/>
      <c r="F158" s="27"/>
      <c r="G158" s="7"/>
      <c r="H158" s="7"/>
      <c r="I158" s="60"/>
      <c r="J158" s="5"/>
      <c r="K158" s="5"/>
    </row>
    <row r="159" spans="2:11" s="13" customFormat="1" ht="20.100000000000001" customHeight="1">
      <c r="B159" s="21"/>
      <c r="C159" s="22"/>
      <c r="D159" s="12"/>
      <c r="E159" s="12"/>
      <c r="G159" s="15"/>
      <c r="H159" s="15"/>
      <c r="J159" s="24"/>
    </row>
    <row r="160" spans="2:11" s="13" customFormat="1" ht="20.100000000000001" customHeight="1">
      <c r="B160" s="21"/>
      <c r="C160" s="22"/>
      <c r="D160" s="12"/>
      <c r="E160" s="12"/>
      <c r="G160" s="15"/>
      <c r="H160" s="15"/>
      <c r="J160" s="24"/>
    </row>
    <row r="161" spans="2:10" s="13" customFormat="1" ht="20.100000000000001" customHeight="1">
      <c r="B161" s="21"/>
      <c r="C161" s="22"/>
      <c r="D161" s="12"/>
      <c r="E161" s="12"/>
      <c r="G161" s="15"/>
      <c r="H161" s="15"/>
      <c r="J161" s="24"/>
    </row>
    <row r="162" spans="2:10" s="13" customFormat="1" ht="20.100000000000001" customHeight="1">
      <c r="B162" s="21"/>
      <c r="C162" s="22"/>
      <c r="D162" s="12"/>
      <c r="E162" s="12"/>
      <c r="G162" s="15"/>
      <c r="H162" s="15"/>
      <c r="J162" s="24"/>
    </row>
    <row r="163" spans="2:10" s="13" customFormat="1" ht="20.100000000000001" customHeight="1">
      <c r="B163" s="21"/>
      <c r="C163" s="22"/>
      <c r="D163" s="12"/>
      <c r="E163" s="12"/>
      <c r="G163" s="15"/>
      <c r="H163" s="15"/>
      <c r="J163" s="24"/>
    </row>
    <row r="164" spans="2:10" s="13" customFormat="1" ht="20.100000000000001" customHeight="1">
      <c r="B164" s="21"/>
      <c r="C164" s="22"/>
      <c r="D164" s="12"/>
      <c r="E164" s="12"/>
      <c r="G164" s="15"/>
      <c r="H164" s="15"/>
      <c r="J164" s="24"/>
    </row>
    <row r="165" spans="2:10" s="13" customFormat="1" ht="20.100000000000001" customHeight="1">
      <c r="B165" s="21"/>
      <c r="C165" s="22"/>
      <c r="D165" s="12"/>
      <c r="E165" s="12"/>
      <c r="G165" s="15"/>
      <c r="H165" s="15"/>
      <c r="J165" s="24"/>
    </row>
    <row r="166" spans="2:10" s="13" customFormat="1" ht="20.100000000000001" customHeight="1">
      <c r="B166" s="21"/>
      <c r="C166" s="22"/>
      <c r="D166" s="12"/>
      <c r="E166" s="12"/>
      <c r="G166" s="15"/>
      <c r="H166" s="15"/>
      <c r="J166" s="24"/>
    </row>
    <row r="167" spans="2:10" s="13" customFormat="1" ht="20.100000000000001" customHeight="1">
      <c r="B167" s="21"/>
      <c r="C167" s="22"/>
      <c r="D167" s="12"/>
      <c r="E167" s="12"/>
      <c r="G167" s="15"/>
      <c r="H167" s="15"/>
      <c r="J167" s="24"/>
    </row>
    <row r="168" spans="2:10" s="13" customFormat="1" ht="20.100000000000001" customHeight="1">
      <c r="B168" s="21"/>
      <c r="C168" s="22"/>
      <c r="D168" s="12"/>
      <c r="E168" s="12"/>
      <c r="G168" s="15"/>
      <c r="H168" s="15"/>
      <c r="J168" s="24"/>
    </row>
    <row r="169" spans="2:10" s="13" customFormat="1" ht="20.100000000000001" customHeight="1">
      <c r="B169" s="21"/>
      <c r="C169" s="22"/>
      <c r="D169" s="12"/>
      <c r="E169" s="12"/>
      <c r="G169" s="15"/>
      <c r="H169" s="15"/>
      <c r="J169" s="24"/>
    </row>
    <row r="170" spans="2:10" s="13" customFormat="1" ht="20.100000000000001" customHeight="1">
      <c r="B170" s="21"/>
      <c r="C170" s="22"/>
      <c r="D170" s="12"/>
      <c r="E170" s="12"/>
      <c r="G170" s="15"/>
      <c r="H170" s="15"/>
      <c r="J170" s="24"/>
    </row>
    <row r="171" spans="2:10" s="13" customFormat="1" ht="20.100000000000001" customHeight="1">
      <c r="B171" s="21"/>
      <c r="C171" s="22"/>
      <c r="D171" s="12"/>
      <c r="E171" s="12"/>
      <c r="G171" s="15"/>
      <c r="H171" s="15"/>
      <c r="J171" s="24"/>
    </row>
    <row r="172" spans="2:10" s="13" customFormat="1" ht="20.100000000000001" customHeight="1">
      <c r="B172" s="21"/>
      <c r="C172" s="22"/>
      <c r="D172" s="12"/>
      <c r="E172" s="12"/>
      <c r="G172" s="15"/>
      <c r="H172" s="15"/>
      <c r="J172" s="24"/>
    </row>
    <row r="173" spans="2:10" s="13" customFormat="1" ht="20.100000000000001" customHeight="1">
      <c r="B173" s="21"/>
      <c r="C173" s="22"/>
      <c r="D173" s="12"/>
      <c r="E173" s="12"/>
      <c r="G173" s="15"/>
      <c r="H173" s="15"/>
      <c r="J173" s="24"/>
    </row>
    <row r="174" spans="2:10" s="13" customFormat="1" ht="20.100000000000001" customHeight="1">
      <c r="B174" s="21"/>
      <c r="C174" s="22"/>
      <c r="D174" s="12"/>
      <c r="E174" s="12"/>
      <c r="G174" s="15"/>
      <c r="H174" s="15"/>
      <c r="J174" s="24"/>
    </row>
    <row r="175" spans="2:10" s="13" customFormat="1" ht="20.100000000000001" customHeight="1">
      <c r="B175" s="21"/>
      <c r="C175" s="22"/>
      <c r="D175" s="12"/>
      <c r="E175" s="12"/>
      <c r="G175" s="15"/>
      <c r="H175" s="15"/>
      <c r="J175" s="24"/>
    </row>
    <row r="176" spans="2:10" s="13" customFormat="1" ht="20.100000000000001" customHeight="1">
      <c r="B176" s="21"/>
      <c r="C176" s="22"/>
      <c r="D176" s="12"/>
      <c r="E176" s="12"/>
      <c r="G176" s="15"/>
      <c r="H176" s="15"/>
      <c r="J176" s="24"/>
    </row>
    <row r="177" spans="2:10" s="13" customFormat="1" ht="20.100000000000001" customHeight="1">
      <c r="B177" s="21"/>
      <c r="C177" s="22"/>
      <c r="D177" s="12"/>
      <c r="E177" s="12"/>
      <c r="G177" s="15"/>
      <c r="H177" s="15"/>
      <c r="J177" s="24"/>
    </row>
    <row r="178" spans="2:10" s="13" customFormat="1" ht="20.100000000000001" customHeight="1">
      <c r="B178" s="21"/>
      <c r="C178" s="22"/>
      <c r="D178" s="12"/>
      <c r="E178" s="12"/>
      <c r="G178" s="15"/>
      <c r="H178" s="15"/>
      <c r="J178" s="24"/>
    </row>
    <row r="179" spans="2:10" s="13" customFormat="1" ht="20.100000000000001" customHeight="1">
      <c r="B179" s="21"/>
      <c r="C179" s="22"/>
      <c r="D179" s="12"/>
      <c r="E179" s="12"/>
      <c r="G179" s="15"/>
      <c r="H179" s="15"/>
      <c r="J179" s="24"/>
    </row>
    <row r="180" spans="2:10" s="13" customFormat="1" ht="20.100000000000001" customHeight="1">
      <c r="B180" s="21"/>
      <c r="C180" s="22"/>
      <c r="D180" s="12"/>
      <c r="E180" s="12"/>
      <c r="G180" s="15"/>
      <c r="H180" s="15"/>
      <c r="J180" s="24"/>
    </row>
    <row r="181" spans="2:10" s="13" customFormat="1" ht="20.100000000000001" customHeight="1">
      <c r="B181" s="21"/>
      <c r="C181" s="22"/>
      <c r="D181" s="12"/>
      <c r="E181" s="12"/>
      <c r="G181" s="15"/>
      <c r="H181" s="15"/>
      <c r="J181" s="24"/>
    </row>
    <row r="182" spans="2:10" s="13" customFormat="1" ht="20.100000000000001" customHeight="1">
      <c r="B182" s="21"/>
      <c r="C182" s="22"/>
      <c r="D182" s="12"/>
      <c r="E182" s="12"/>
      <c r="G182" s="15"/>
      <c r="H182" s="15"/>
      <c r="J182" s="24"/>
    </row>
    <row r="183" spans="2:10" s="13" customFormat="1" ht="20.100000000000001" customHeight="1">
      <c r="B183" s="21"/>
      <c r="C183" s="22"/>
      <c r="D183" s="12"/>
      <c r="E183" s="12"/>
      <c r="G183" s="15"/>
      <c r="H183" s="15"/>
      <c r="J183" s="24"/>
    </row>
    <row r="184" spans="2:10" s="13" customFormat="1" ht="20.100000000000001" customHeight="1">
      <c r="B184" s="21"/>
      <c r="C184" s="22"/>
      <c r="D184" s="12"/>
      <c r="E184" s="12"/>
      <c r="G184" s="15"/>
      <c r="H184" s="15"/>
      <c r="J184" s="24"/>
    </row>
    <row r="185" spans="2:10" s="13" customFormat="1" ht="20.100000000000001" customHeight="1">
      <c r="B185" s="21"/>
      <c r="C185" s="22"/>
      <c r="D185" s="12"/>
      <c r="E185" s="12"/>
      <c r="G185" s="15"/>
      <c r="H185" s="15"/>
      <c r="J185" s="24"/>
    </row>
    <row r="186" spans="2:10" s="13" customFormat="1" ht="20.100000000000001" customHeight="1">
      <c r="B186" s="21"/>
      <c r="C186" s="22"/>
      <c r="D186" s="12"/>
      <c r="E186" s="12"/>
      <c r="G186" s="15"/>
      <c r="H186" s="15"/>
      <c r="J186" s="24"/>
    </row>
    <row r="187" spans="2:10" s="13" customFormat="1" ht="20.100000000000001" customHeight="1">
      <c r="B187" s="21"/>
      <c r="C187" s="22"/>
      <c r="D187" s="12"/>
      <c r="E187" s="12"/>
      <c r="G187" s="15"/>
      <c r="H187" s="15"/>
      <c r="J187" s="24"/>
    </row>
    <row r="188" spans="2:10" s="13" customFormat="1" ht="20.100000000000001" customHeight="1">
      <c r="B188" s="21"/>
      <c r="C188" s="22"/>
      <c r="D188" s="12"/>
      <c r="E188" s="12"/>
      <c r="G188" s="15"/>
      <c r="H188" s="15"/>
      <c r="J188" s="24"/>
    </row>
    <row r="189" spans="2:10" s="13" customFormat="1" ht="20.100000000000001" customHeight="1">
      <c r="B189" s="21"/>
      <c r="C189" s="22"/>
      <c r="D189" s="12"/>
      <c r="E189" s="12"/>
      <c r="G189" s="15"/>
      <c r="H189" s="15"/>
      <c r="J189" s="24"/>
    </row>
    <row r="190" spans="2:10" s="13" customFormat="1" ht="20.100000000000001" customHeight="1">
      <c r="B190" s="21"/>
      <c r="C190" s="22"/>
      <c r="D190" s="12"/>
      <c r="E190" s="12"/>
      <c r="G190" s="15"/>
      <c r="H190" s="15"/>
      <c r="J190" s="24"/>
    </row>
    <row r="191" spans="2:10" s="13" customFormat="1" ht="20.100000000000001" customHeight="1">
      <c r="B191" s="21"/>
      <c r="C191" s="22"/>
      <c r="D191" s="12"/>
      <c r="E191" s="12"/>
      <c r="G191" s="15"/>
      <c r="H191" s="15"/>
      <c r="J191" s="24"/>
    </row>
    <row r="192" spans="2:10" s="13" customFormat="1" ht="20.100000000000001" customHeight="1">
      <c r="B192" s="21"/>
      <c r="C192" s="22"/>
      <c r="D192" s="12"/>
      <c r="E192" s="12"/>
      <c r="G192" s="15"/>
      <c r="H192" s="15"/>
      <c r="J192" s="24"/>
    </row>
    <row r="193" spans="2:10" s="13" customFormat="1" ht="20.100000000000001" customHeight="1">
      <c r="B193" s="21"/>
      <c r="C193" s="22"/>
      <c r="D193" s="12"/>
      <c r="E193" s="12"/>
      <c r="G193" s="15"/>
      <c r="H193" s="15"/>
      <c r="J193" s="24"/>
    </row>
    <row r="194" spans="2:10" s="13" customFormat="1" ht="20.100000000000001" customHeight="1">
      <c r="B194" s="21"/>
      <c r="C194" s="22"/>
      <c r="D194" s="12"/>
      <c r="E194" s="12"/>
      <c r="G194" s="15"/>
      <c r="H194" s="15"/>
      <c r="J194" s="24"/>
    </row>
    <row r="195" spans="2:10" s="13" customFormat="1" ht="20.100000000000001" customHeight="1">
      <c r="B195" s="21"/>
      <c r="C195" s="22"/>
      <c r="D195" s="12"/>
      <c r="E195" s="12"/>
      <c r="G195" s="15"/>
      <c r="H195" s="15"/>
      <c r="J195" s="24"/>
    </row>
    <row r="196" spans="2:10" s="13" customFormat="1" ht="20.100000000000001" customHeight="1">
      <c r="B196" s="21"/>
      <c r="C196" s="22"/>
      <c r="D196" s="12"/>
      <c r="E196" s="12"/>
      <c r="G196" s="15"/>
      <c r="H196" s="15"/>
      <c r="J196" s="24"/>
    </row>
    <row r="197" spans="2:10" s="13" customFormat="1" ht="20.100000000000001" customHeight="1">
      <c r="B197" s="21"/>
      <c r="C197" s="22"/>
      <c r="D197" s="12"/>
      <c r="E197" s="12"/>
      <c r="G197" s="15"/>
      <c r="H197" s="15"/>
      <c r="J197" s="24"/>
    </row>
    <row r="198" spans="2:10" s="13" customFormat="1" ht="20.100000000000001" customHeight="1">
      <c r="B198" s="21"/>
      <c r="C198" s="22"/>
      <c r="D198" s="12"/>
      <c r="E198" s="12"/>
      <c r="G198" s="15"/>
      <c r="H198" s="15"/>
      <c r="J198" s="24"/>
    </row>
    <row r="199" spans="2:10" s="13" customFormat="1" ht="20.100000000000001" customHeight="1">
      <c r="B199" s="21"/>
      <c r="C199" s="22"/>
      <c r="D199" s="12"/>
      <c r="E199" s="12"/>
      <c r="G199" s="15"/>
      <c r="H199" s="15"/>
      <c r="J199" s="24"/>
    </row>
    <row r="200" spans="2:10" s="13" customFormat="1" ht="20.100000000000001" customHeight="1">
      <c r="B200" s="21"/>
      <c r="C200" s="22"/>
      <c r="D200" s="12"/>
      <c r="E200" s="12"/>
      <c r="G200" s="15"/>
      <c r="H200" s="15"/>
      <c r="J200" s="24"/>
    </row>
    <row r="201" spans="2:10" s="13" customFormat="1" ht="20.100000000000001" customHeight="1">
      <c r="B201" s="21"/>
      <c r="C201" s="22"/>
      <c r="D201" s="12"/>
      <c r="E201" s="12"/>
      <c r="G201" s="15"/>
      <c r="H201" s="15"/>
      <c r="J201" s="24"/>
    </row>
    <row r="202" spans="2:10" s="13" customFormat="1" ht="20.100000000000001" customHeight="1">
      <c r="B202" s="21"/>
      <c r="C202" s="22"/>
      <c r="D202" s="12"/>
      <c r="E202" s="12"/>
      <c r="G202" s="15"/>
      <c r="H202" s="15"/>
      <c r="J202" s="24"/>
    </row>
    <row r="203" spans="2:10" s="13" customFormat="1" ht="20.100000000000001" customHeight="1">
      <c r="B203" s="21"/>
      <c r="C203" s="22"/>
      <c r="D203" s="12"/>
      <c r="E203" s="12"/>
      <c r="G203" s="15"/>
      <c r="H203" s="15"/>
      <c r="J203" s="24"/>
    </row>
    <row r="204" spans="2:10" s="13" customFormat="1" ht="20.100000000000001" customHeight="1">
      <c r="B204" s="21"/>
      <c r="C204" s="22"/>
      <c r="D204" s="12"/>
      <c r="E204" s="12"/>
      <c r="G204" s="15"/>
      <c r="H204" s="15"/>
      <c r="J204" s="24"/>
    </row>
    <row r="205" spans="2:10" s="13" customFormat="1" ht="20.100000000000001" customHeight="1">
      <c r="B205" s="21"/>
      <c r="C205" s="22"/>
      <c r="D205" s="12"/>
      <c r="E205" s="12"/>
      <c r="G205" s="15"/>
      <c r="H205" s="15"/>
      <c r="J205" s="24"/>
    </row>
    <row r="206" spans="2:10" s="13" customFormat="1" ht="20.100000000000001" customHeight="1">
      <c r="B206" s="21"/>
      <c r="C206" s="22"/>
      <c r="D206" s="12"/>
      <c r="E206" s="12"/>
      <c r="G206" s="15"/>
      <c r="H206" s="15"/>
      <c r="J206" s="24"/>
    </row>
    <row r="207" spans="2:10" s="13" customFormat="1" ht="20.100000000000001" customHeight="1">
      <c r="B207" s="21"/>
      <c r="C207" s="22"/>
      <c r="D207" s="12"/>
      <c r="E207" s="12"/>
      <c r="G207" s="15"/>
      <c r="H207" s="15"/>
      <c r="J207" s="24"/>
    </row>
    <row r="208" spans="2:10" s="13" customFormat="1" ht="20.100000000000001" customHeight="1">
      <c r="B208" s="21"/>
      <c r="C208" s="22"/>
      <c r="D208" s="12"/>
      <c r="E208" s="12"/>
      <c r="G208" s="15"/>
      <c r="H208" s="15"/>
      <c r="J208" s="24"/>
    </row>
    <row r="209" spans="2:10" s="13" customFormat="1" ht="20.100000000000001" customHeight="1">
      <c r="B209" s="21"/>
      <c r="C209" s="22"/>
      <c r="D209" s="12"/>
      <c r="E209" s="12"/>
      <c r="G209" s="15"/>
      <c r="H209" s="15"/>
      <c r="J209" s="24"/>
    </row>
    <row r="210" spans="2:10" s="13" customFormat="1" ht="20.100000000000001" customHeight="1">
      <c r="B210" s="21"/>
      <c r="C210" s="22"/>
      <c r="D210" s="12"/>
      <c r="E210" s="12"/>
      <c r="G210" s="15"/>
      <c r="H210" s="15"/>
      <c r="J210" s="24"/>
    </row>
    <row r="211" spans="2:10" s="13" customFormat="1" ht="20.100000000000001" customHeight="1">
      <c r="B211" s="21"/>
      <c r="C211" s="22"/>
      <c r="D211" s="12"/>
      <c r="E211" s="12"/>
      <c r="G211" s="15"/>
      <c r="H211" s="15"/>
      <c r="J211" s="24"/>
    </row>
    <row r="212" spans="2:10" s="13" customFormat="1" ht="20.100000000000001" customHeight="1">
      <c r="B212" s="21"/>
      <c r="C212" s="22"/>
      <c r="D212" s="12"/>
      <c r="E212" s="12"/>
      <c r="G212" s="15"/>
      <c r="H212" s="15"/>
      <c r="J212" s="24"/>
    </row>
    <row r="213" spans="2:10" s="13" customFormat="1" ht="20.100000000000001" customHeight="1">
      <c r="B213" s="21"/>
      <c r="C213" s="22"/>
      <c r="D213" s="12"/>
      <c r="E213" s="12"/>
      <c r="G213" s="15"/>
      <c r="H213" s="15"/>
      <c r="J213" s="24"/>
    </row>
    <row r="214" spans="2:10" s="13" customFormat="1" ht="20.100000000000001" customHeight="1">
      <c r="B214" s="21"/>
      <c r="C214" s="22"/>
      <c r="D214" s="12"/>
      <c r="E214" s="12"/>
      <c r="G214" s="15"/>
      <c r="H214" s="15"/>
      <c r="J214" s="24"/>
    </row>
    <row r="215" spans="2:10" s="13" customFormat="1" ht="20.100000000000001" customHeight="1">
      <c r="B215" s="21"/>
      <c r="C215" s="22"/>
      <c r="D215" s="12"/>
      <c r="E215" s="12"/>
      <c r="G215" s="15"/>
      <c r="H215" s="15"/>
      <c r="J215" s="24"/>
    </row>
    <row r="216" spans="2:10" s="13" customFormat="1" ht="20.100000000000001" customHeight="1">
      <c r="B216" s="21"/>
      <c r="C216" s="22"/>
      <c r="D216" s="12"/>
      <c r="E216" s="12"/>
      <c r="G216" s="15"/>
      <c r="H216" s="15"/>
      <c r="J216" s="24"/>
    </row>
    <row r="217" spans="2:10" s="13" customFormat="1" ht="20.100000000000001" customHeight="1">
      <c r="B217" s="21"/>
      <c r="C217" s="22"/>
      <c r="D217" s="12"/>
      <c r="E217" s="12"/>
      <c r="G217" s="15"/>
      <c r="H217" s="15"/>
      <c r="J217" s="24"/>
    </row>
    <row r="218" spans="2:10" s="13" customFormat="1" ht="20.100000000000001" customHeight="1">
      <c r="B218" s="21"/>
      <c r="C218" s="22"/>
      <c r="D218" s="12"/>
      <c r="E218" s="12"/>
      <c r="G218" s="15"/>
      <c r="H218" s="15"/>
      <c r="J218" s="24"/>
    </row>
    <row r="219" spans="2:10" s="13" customFormat="1" ht="20.100000000000001" customHeight="1">
      <c r="B219" s="21"/>
      <c r="C219" s="22"/>
      <c r="D219" s="12"/>
      <c r="E219" s="12"/>
      <c r="G219" s="15"/>
      <c r="H219" s="15"/>
      <c r="J219" s="24"/>
    </row>
    <row r="220" spans="2:10" s="13" customFormat="1" ht="20.100000000000001" customHeight="1">
      <c r="B220" s="21"/>
      <c r="C220" s="22"/>
      <c r="D220" s="12"/>
      <c r="E220" s="12"/>
      <c r="G220" s="15"/>
      <c r="H220" s="15"/>
      <c r="J220" s="24"/>
    </row>
    <row r="221" spans="2:10" s="13" customFormat="1" ht="20.100000000000001" customHeight="1">
      <c r="B221" s="21"/>
      <c r="C221" s="22"/>
      <c r="D221" s="12"/>
      <c r="E221" s="12"/>
      <c r="G221" s="15"/>
      <c r="H221" s="15"/>
      <c r="J221" s="24"/>
    </row>
    <row r="222" spans="2:10" s="13" customFormat="1" ht="20.100000000000001" customHeight="1">
      <c r="B222" s="21"/>
      <c r="C222" s="22"/>
      <c r="D222" s="12"/>
      <c r="E222" s="12"/>
      <c r="G222" s="15"/>
      <c r="H222" s="15"/>
      <c r="J222" s="24"/>
    </row>
    <row r="223" spans="2:10" s="13" customFormat="1" ht="20.100000000000001" customHeight="1">
      <c r="B223" s="21"/>
      <c r="C223" s="22"/>
      <c r="D223" s="12"/>
      <c r="E223" s="12"/>
      <c r="G223" s="15"/>
      <c r="H223" s="15"/>
      <c r="J223" s="24"/>
    </row>
    <row r="224" spans="2:10" s="13" customFormat="1" ht="20.100000000000001" customHeight="1">
      <c r="B224" s="21"/>
      <c r="C224" s="22"/>
      <c r="D224" s="12"/>
      <c r="E224" s="12"/>
      <c r="G224" s="15"/>
      <c r="H224" s="15"/>
      <c r="J224" s="24"/>
    </row>
    <row r="225" spans="2:10" s="13" customFormat="1" ht="20.100000000000001" customHeight="1">
      <c r="B225" s="21"/>
      <c r="C225" s="22"/>
      <c r="D225" s="12"/>
      <c r="E225" s="12"/>
      <c r="G225" s="15"/>
      <c r="H225" s="15"/>
      <c r="J225" s="24"/>
    </row>
    <row r="226" spans="2:10" s="13" customFormat="1" ht="20.100000000000001" customHeight="1">
      <c r="B226" s="21"/>
      <c r="C226" s="22"/>
      <c r="D226" s="12"/>
      <c r="E226" s="12"/>
      <c r="G226" s="15"/>
      <c r="H226" s="15"/>
      <c r="J226" s="24"/>
    </row>
    <row r="227" spans="2:10" s="13" customFormat="1" ht="20.100000000000001" customHeight="1">
      <c r="B227" s="21"/>
      <c r="C227" s="22"/>
      <c r="D227" s="12"/>
      <c r="E227" s="12"/>
      <c r="G227" s="15"/>
      <c r="H227" s="15"/>
      <c r="J227" s="24"/>
    </row>
    <row r="228" spans="2:10" s="13" customFormat="1" ht="20.100000000000001" customHeight="1">
      <c r="B228" s="21"/>
      <c r="C228" s="22"/>
      <c r="D228" s="12"/>
      <c r="E228" s="12"/>
      <c r="G228" s="15"/>
      <c r="H228" s="15"/>
      <c r="J228" s="24"/>
    </row>
    <row r="229" spans="2:10" s="13" customFormat="1" ht="20.100000000000001" customHeight="1">
      <c r="B229" s="21"/>
      <c r="C229" s="22"/>
      <c r="D229" s="12"/>
      <c r="E229" s="12"/>
      <c r="G229" s="15"/>
      <c r="H229" s="15"/>
      <c r="J229" s="24"/>
    </row>
    <row r="230" spans="2:10" s="13" customFormat="1" ht="20.100000000000001" customHeight="1">
      <c r="B230" s="21"/>
      <c r="C230" s="22"/>
      <c r="D230" s="12"/>
      <c r="E230" s="12"/>
      <c r="G230" s="15"/>
      <c r="H230" s="15"/>
      <c r="J230" s="24"/>
    </row>
    <row r="231" spans="2:10" s="13" customFormat="1" ht="20.100000000000001" customHeight="1">
      <c r="B231" s="21"/>
      <c r="C231" s="22"/>
      <c r="D231" s="12"/>
      <c r="E231" s="12"/>
      <c r="G231" s="15"/>
      <c r="H231" s="15"/>
      <c r="J231" s="24"/>
    </row>
    <row r="232" spans="2:10" s="13" customFormat="1" ht="20.100000000000001" customHeight="1">
      <c r="B232" s="21"/>
      <c r="C232" s="22"/>
      <c r="D232" s="12"/>
      <c r="E232" s="12"/>
      <c r="G232" s="15"/>
      <c r="H232" s="15"/>
      <c r="J232" s="24"/>
    </row>
    <row r="233" spans="2:10" s="13" customFormat="1" ht="20.100000000000001" customHeight="1">
      <c r="B233" s="21"/>
      <c r="C233" s="22"/>
      <c r="D233" s="12"/>
      <c r="E233" s="12"/>
      <c r="G233" s="15"/>
      <c r="H233" s="15"/>
      <c r="J233" s="24"/>
    </row>
    <row r="234" spans="2:10" s="13" customFormat="1" ht="20.100000000000001" customHeight="1">
      <c r="B234" s="21"/>
      <c r="C234" s="22"/>
      <c r="D234" s="12"/>
      <c r="E234" s="12"/>
      <c r="G234" s="15"/>
      <c r="H234" s="15"/>
      <c r="J234" s="24"/>
    </row>
    <row r="235" spans="2:10" s="13" customFormat="1" ht="20.100000000000001" customHeight="1">
      <c r="B235" s="21"/>
      <c r="C235" s="22"/>
      <c r="D235" s="12"/>
      <c r="E235" s="12"/>
      <c r="G235" s="15"/>
      <c r="H235" s="15"/>
      <c r="J235" s="24"/>
    </row>
    <row r="236" spans="2:10" s="13" customFormat="1" ht="20.100000000000001" customHeight="1">
      <c r="B236" s="21"/>
      <c r="C236" s="22"/>
      <c r="D236" s="12"/>
      <c r="E236" s="12"/>
      <c r="G236" s="15"/>
      <c r="H236" s="15"/>
      <c r="J236" s="24"/>
    </row>
    <row r="237" spans="2:10" s="13" customFormat="1" ht="20.100000000000001" customHeight="1">
      <c r="B237" s="21"/>
      <c r="C237" s="22"/>
      <c r="D237" s="12"/>
      <c r="E237" s="12"/>
      <c r="G237" s="15"/>
      <c r="H237" s="15"/>
      <c r="J237" s="24"/>
    </row>
    <row r="238" spans="2:10" s="13" customFormat="1" ht="20.100000000000001" customHeight="1">
      <c r="B238" s="21"/>
      <c r="C238" s="22"/>
      <c r="D238" s="12"/>
      <c r="E238" s="12"/>
      <c r="G238" s="15"/>
      <c r="H238" s="15"/>
      <c r="J238" s="24"/>
    </row>
    <row r="239" spans="2:10" s="13" customFormat="1" ht="20.100000000000001" customHeight="1">
      <c r="B239" s="21"/>
      <c r="C239" s="22"/>
      <c r="D239" s="12"/>
      <c r="E239" s="12"/>
      <c r="G239" s="15"/>
      <c r="H239" s="15"/>
      <c r="J239" s="24"/>
    </row>
    <row r="240" spans="2:10" s="13" customFormat="1" ht="20.100000000000001" customHeight="1">
      <c r="B240" s="21"/>
      <c r="C240" s="22"/>
      <c r="D240" s="12"/>
      <c r="E240" s="12"/>
      <c r="G240" s="15"/>
      <c r="H240" s="15"/>
      <c r="J240" s="24"/>
    </row>
    <row r="241" spans="2:10" s="13" customFormat="1" ht="20.100000000000001" customHeight="1">
      <c r="B241" s="21"/>
      <c r="C241" s="22"/>
      <c r="D241" s="12"/>
      <c r="E241" s="12"/>
      <c r="G241" s="15"/>
      <c r="H241" s="15"/>
      <c r="J241" s="24"/>
    </row>
    <row r="242" spans="2:10" s="13" customFormat="1" ht="20.100000000000001" customHeight="1">
      <c r="B242" s="21"/>
      <c r="C242" s="22"/>
      <c r="D242" s="12"/>
      <c r="E242" s="12"/>
      <c r="G242" s="15"/>
      <c r="H242" s="15"/>
      <c r="J242" s="24"/>
    </row>
    <row r="243" spans="2:10" s="13" customFormat="1" ht="20.100000000000001" customHeight="1">
      <c r="B243" s="21"/>
      <c r="C243" s="22"/>
      <c r="D243" s="12"/>
      <c r="E243" s="12"/>
      <c r="G243" s="15"/>
      <c r="H243" s="15"/>
      <c r="J243" s="24"/>
    </row>
    <row r="244" spans="2:10" s="13" customFormat="1" ht="20.100000000000001" customHeight="1">
      <c r="B244" s="21"/>
      <c r="C244" s="22"/>
      <c r="D244" s="12"/>
      <c r="E244" s="12"/>
      <c r="G244" s="15"/>
      <c r="H244" s="15"/>
      <c r="J244" s="24"/>
    </row>
    <row r="245" spans="2:10" s="13" customFormat="1" ht="20.100000000000001" customHeight="1">
      <c r="B245" s="21"/>
      <c r="C245" s="22"/>
      <c r="D245" s="12"/>
      <c r="E245" s="12"/>
      <c r="G245" s="15"/>
      <c r="H245" s="15"/>
      <c r="J245" s="24"/>
    </row>
    <row r="246" spans="2:10" s="13" customFormat="1" ht="20.100000000000001" customHeight="1">
      <c r="B246" s="21"/>
      <c r="C246" s="22"/>
      <c r="D246" s="12"/>
      <c r="E246" s="12"/>
      <c r="G246" s="15"/>
      <c r="H246" s="15"/>
      <c r="J246" s="24"/>
    </row>
    <row r="247" spans="2:10" s="13" customFormat="1" ht="20.100000000000001" customHeight="1">
      <c r="B247" s="21"/>
      <c r="C247" s="22"/>
      <c r="D247" s="12"/>
      <c r="E247" s="12"/>
      <c r="G247" s="15"/>
      <c r="H247" s="15"/>
      <c r="J247" s="24"/>
    </row>
    <row r="248" spans="2:10" s="13" customFormat="1" ht="20.100000000000001" customHeight="1">
      <c r="B248" s="21"/>
      <c r="C248" s="22"/>
      <c r="D248" s="12"/>
      <c r="E248" s="12"/>
      <c r="G248" s="15"/>
      <c r="H248" s="15"/>
      <c r="J248" s="24"/>
    </row>
    <row r="249" spans="2:10" s="13" customFormat="1" ht="20.100000000000001" customHeight="1">
      <c r="B249" s="21"/>
      <c r="C249" s="22"/>
      <c r="D249" s="12"/>
      <c r="E249" s="12"/>
      <c r="G249" s="15"/>
      <c r="H249" s="15"/>
      <c r="J249" s="24"/>
    </row>
    <row r="250" spans="2:10" s="13" customFormat="1" ht="20.100000000000001" customHeight="1">
      <c r="B250" s="21"/>
      <c r="C250" s="22"/>
      <c r="D250" s="12"/>
      <c r="E250" s="12"/>
      <c r="G250" s="15"/>
      <c r="H250" s="15"/>
      <c r="J250" s="24"/>
    </row>
    <row r="251" spans="2:10" s="13" customFormat="1" ht="20.100000000000001" customHeight="1">
      <c r="B251" s="21"/>
      <c r="C251" s="22"/>
      <c r="D251" s="12"/>
      <c r="E251" s="12"/>
      <c r="G251" s="15"/>
      <c r="H251" s="15"/>
      <c r="J251" s="24"/>
    </row>
    <row r="252" spans="2:10" s="13" customFormat="1" ht="20.100000000000001" customHeight="1">
      <c r="B252" s="21"/>
      <c r="C252" s="22"/>
      <c r="D252" s="12"/>
      <c r="E252" s="12"/>
      <c r="G252" s="15"/>
      <c r="H252" s="15"/>
      <c r="J252" s="24"/>
    </row>
    <row r="253" spans="2:10" s="13" customFormat="1" ht="20.100000000000001" customHeight="1">
      <c r="B253" s="21"/>
      <c r="C253" s="22"/>
      <c r="D253" s="12"/>
      <c r="E253" s="12"/>
      <c r="G253" s="15"/>
      <c r="H253" s="15"/>
      <c r="J253" s="24"/>
    </row>
    <row r="254" spans="2:10" s="13" customFormat="1" ht="20.100000000000001" customHeight="1">
      <c r="B254" s="21"/>
      <c r="C254" s="22"/>
      <c r="D254" s="12"/>
      <c r="E254" s="12"/>
      <c r="G254" s="15"/>
      <c r="H254" s="15"/>
      <c r="J254" s="24"/>
    </row>
    <row r="255" spans="2:10" s="13" customFormat="1" ht="20.100000000000001" customHeight="1">
      <c r="B255" s="21"/>
      <c r="C255" s="22"/>
      <c r="D255" s="12"/>
      <c r="E255" s="12"/>
      <c r="G255" s="15"/>
      <c r="H255" s="15"/>
      <c r="J255" s="24"/>
    </row>
    <row r="256" spans="2:10" s="13" customFormat="1" ht="20.100000000000001" customHeight="1">
      <c r="B256" s="21"/>
      <c r="C256" s="22"/>
      <c r="D256" s="12"/>
      <c r="E256" s="12"/>
      <c r="G256" s="15"/>
      <c r="H256" s="15"/>
      <c r="J256" s="24"/>
    </row>
    <row r="257" spans="2:10" s="13" customFormat="1" ht="20.100000000000001" customHeight="1">
      <c r="B257" s="21"/>
      <c r="C257" s="22"/>
      <c r="D257" s="12"/>
      <c r="E257" s="12"/>
      <c r="G257" s="15"/>
      <c r="H257" s="15"/>
      <c r="J257" s="24"/>
    </row>
    <row r="258" spans="2:10" s="13" customFormat="1" ht="20.100000000000001" customHeight="1">
      <c r="B258" s="21"/>
      <c r="C258" s="22"/>
      <c r="D258" s="12"/>
      <c r="E258" s="12"/>
      <c r="G258" s="15"/>
      <c r="H258" s="15"/>
      <c r="J258" s="24"/>
    </row>
    <row r="259" spans="2:10" s="13" customFormat="1" ht="20.100000000000001" customHeight="1">
      <c r="B259" s="21"/>
      <c r="C259" s="22"/>
      <c r="D259" s="12"/>
      <c r="E259" s="12"/>
      <c r="G259" s="15"/>
      <c r="H259" s="15"/>
      <c r="J259" s="24"/>
    </row>
    <row r="260" spans="2:10" s="13" customFormat="1" ht="20.100000000000001" customHeight="1">
      <c r="B260" s="21"/>
      <c r="C260" s="22"/>
      <c r="D260" s="12"/>
      <c r="E260" s="12"/>
      <c r="G260" s="15"/>
      <c r="H260" s="15"/>
      <c r="J260" s="24"/>
    </row>
    <row r="261" spans="2:10" s="13" customFormat="1" ht="20.100000000000001" customHeight="1">
      <c r="B261" s="21"/>
      <c r="C261" s="22"/>
      <c r="D261" s="12"/>
      <c r="E261" s="12"/>
      <c r="G261" s="15"/>
      <c r="H261" s="15"/>
      <c r="J261" s="24"/>
    </row>
    <row r="262" spans="2:10" s="13" customFormat="1" ht="20.100000000000001" customHeight="1">
      <c r="B262" s="21"/>
      <c r="C262" s="22"/>
      <c r="D262" s="12"/>
      <c r="E262" s="12"/>
      <c r="G262" s="15"/>
      <c r="H262" s="15"/>
      <c r="J262" s="24"/>
    </row>
    <row r="263" spans="2:10" s="13" customFormat="1" ht="20.100000000000001" customHeight="1">
      <c r="B263" s="21"/>
      <c r="C263" s="22"/>
      <c r="D263" s="12"/>
      <c r="E263" s="12"/>
      <c r="G263" s="15"/>
      <c r="H263" s="15"/>
      <c r="J263" s="24"/>
    </row>
    <row r="264" spans="2:10" s="13" customFormat="1" ht="20.100000000000001" customHeight="1">
      <c r="B264" s="21"/>
      <c r="C264" s="22"/>
      <c r="D264" s="12"/>
      <c r="E264" s="12"/>
      <c r="G264" s="15"/>
      <c r="H264" s="15"/>
      <c r="J264" s="24"/>
    </row>
    <row r="265" spans="2:10" s="13" customFormat="1" ht="20.100000000000001" customHeight="1">
      <c r="B265" s="21"/>
      <c r="C265" s="22"/>
      <c r="D265" s="12"/>
      <c r="E265" s="12"/>
      <c r="G265" s="15"/>
      <c r="H265" s="15"/>
      <c r="J265" s="24"/>
    </row>
    <row r="266" spans="2:10" s="13" customFormat="1" ht="20.100000000000001" customHeight="1">
      <c r="B266" s="21"/>
      <c r="C266" s="22"/>
      <c r="D266" s="12"/>
      <c r="E266" s="12"/>
      <c r="G266" s="15"/>
      <c r="H266" s="15"/>
      <c r="J266" s="24"/>
    </row>
    <row r="267" spans="2:10" s="13" customFormat="1" ht="20.100000000000001" customHeight="1">
      <c r="B267" s="21"/>
      <c r="C267" s="22"/>
      <c r="D267" s="12"/>
      <c r="E267" s="12"/>
      <c r="G267" s="15"/>
      <c r="H267" s="15"/>
      <c r="J267" s="24"/>
    </row>
    <row r="268" spans="2:10" s="13" customFormat="1" ht="20.100000000000001" customHeight="1">
      <c r="B268" s="21"/>
      <c r="C268" s="22"/>
      <c r="D268" s="12"/>
      <c r="E268" s="12"/>
      <c r="G268" s="15"/>
      <c r="H268" s="15"/>
      <c r="J268" s="24"/>
    </row>
    <row r="269" spans="2:10" s="13" customFormat="1" ht="20.100000000000001" customHeight="1">
      <c r="B269" s="21"/>
      <c r="C269" s="22"/>
      <c r="D269" s="12"/>
      <c r="E269" s="12"/>
      <c r="G269" s="15"/>
      <c r="H269" s="15"/>
      <c r="J269" s="24"/>
    </row>
    <row r="270" spans="2:10" s="13" customFormat="1" ht="20.100000000000001" customHeight="1">
      <c r="B270" s="21"/>
      <c r="C270" s="22"/>
      <c r="D270" s="12"/>
      <c r="E270" s="12"/>
      <c r="G270" s="15"/>
      <c r="H270" s="15"/>
      <c r="J270" s="24"/>
    </row>
    <row r="271" spans="2:10" s="13" customFormat="1" ht="20.100000000000001" customHeight="1">
      <c r="B271" s="21"/>
      <c r="C271" s="22"/>
      <c r="D271" s="12"/>
      <c r="E271" s="12"/>
      <c r="G271" s="15"/>
      <c r="H271" s="15"/>
      <c r="J271" s="24"/>
    </row>
    <row r="272" spans="2:10" s="13" customFormat="1" ht="20.100000000000001" customHeight="1">
      <c r="B272" s="21"/>
      <c r="C272" s="22"/>
      <c r="D272" s="12"/>
      <c r="E272" s="12"/>
      <c r="G272" s="15"/>
      <c r="H272" s="15"/>
      <c r="J272" s="24"/>
    </row>
    <row r="273" spans="2:10" s="13" customFormat="1" ht="20.100000000000001" customHeight="1">
      <c r="B273" s="21"/>
      <c r="C273" s="22"/>
      <c r="D273" s="12"/>
      <c r="E273" s="12"/>
      <c r="G273" s="15"/>
      <c r="H273" s="15"/>
      <c r="J273" s="24"/>
    </row>
    <row r="274" spans="2:10" s="13" customFormat="1" ht="20.100000000000001" customHeight="1">
      <c r="B274" s="22"/>
      <c r="C274" s="22"/>
      <c r="D274" s="12"/>
      <c r="E274" s="12"/>
      <c r="G274" s="15"/>
      <c r="H274" s="15"/>
      <c r="J274" s="24"/>
    </row>
    <row r="275" spans="2:10" s="13" customFormat="1" ht="20.100000000000001" customHeight="1">
      <c r="B275" s="22"/>
      <c r="C275" s="22"/>
      <c r="D275" s="12"/>
      <c r="E275" s="12"/>
      <c r="G275" s="15"/>
      <c r="H275" s="15"/>
      <c r="J275" s="24"/>
    </row>
    <row r="276" spans="2:10" s="13" customFormat="1" ht="20.100000000000001" customHeight="1">
      <c r="B276" s="22"/>
      <c r="C276" s="22"/>
      <c r="D276" s="12"/>
      <c r="E276" s="12"/>
      <c r="G276" s="15"/>
      <c r="H276" s="15"/>
      <c r="J276" s="24"/>
    </row>
    <row r="277" spans="2:10" s="13" customFormat="1" ht="20.100000000000001" customHeight="1">
      <c r="B277" s="22"/>
      <c r="C277" s="22"/>
      <c r="D277" s="12"/>
      <c r="E277" s="12"/>
      <c r="G277" s="15"/>
      <c r="H277" s="15"/>
      <c r="J277" s="24"/>
    </row>
    <row r="278" spans="2:10" s="13" customFormat="1" ht="20.100000000000001" customHeight="1">
      <c r="B278" s="22"/>
      <c r="C278" s="22"/>
      <c r="D278" s="12"/>
      <c r="E278" s="12"/>
      <c r="G278" s="15"/>
      <c r="H278" s="15"/>
      <c r="J278" s="24"/>
    </row>
    <row r="279" spans="2:10" s="13" customFormat="1" ht="20.100000000000001" customHeight="1">
      <c r="B279" s="22"/>
      <c r="C279" s="22"/>
      <c r="D279" s="12"/>
      <c r="E279" s="12"/>
      <c r="G279" s="15"/>
      <c r="H279" s="15"/>
      <c r="J279" s="24"/>
    </row>
    <row r="280" spans="2:10" s="13" customFormat="1" ht="20.100000000000001" customHeight="1">
      <c r="B280" s="22"/>
      <c r="C280" s="22"/>
      <c r="D280" s="12"/>
      <c r="E280" s="12"/>
      <c r="G280" s="15"/>
      <c r="H280" s="15"/>
      <c r="J280" s="24"/>
    </row>
    <row r="281" spans="2:10" s="13" customFormat="1" ht="20.100000000000001" customHeight="1">
      <c r="B281" s="22"/>
      <c r="C281" s="22"/>
      <c r="D281" s="12"/>
      <c r="E281" s="12"/>
      <c r="G281" s="15"/>
      <c r="H281" s="15"/>
      <c r="J281" s="24"/>
    </row>
    <row r="282" spans="2:10" s="13" customFormat="1" ht="20.100000000000001" customHeight="1">
      <c r="B282" s="22"/>
      <c r="C282" s="22"/>
      <c r="D282" s="12"/>
      <c r="E282" s="12"/>
      <c r="G282" s="15"/>
      <c r="H282" s="15"/>
      <c r="J282" s="24"/>
    </row>
    <row r="283" spans="2:10" s="13" customFormat="1" ht="20.100000000000001" customHeight="1">
      <c r="B283" s="22"/>
      <c r="C283" s="22"/>
      <c r="D283" s="12"/>
      <c r="E283" s="12"/>
      <c r="G283" s="15"/>
      <c r="H283" s="15"/>
      <c r="J283" s="24"/>
    </row>
    <row r="284" spans="2:10" s="13" customFormat="1" ht="20.100000000000001" customHeight="1">
      <c r="B284" s="22"/>
      <c r="C284" s="22"/>
      <c r="D284" s="12"/>
      <c r="E284" s="12"/>
      <c r="G284" s="15"/>
      <c r="H284" s="15"/>
      <c r="J284" s="24"/>
    </row>
    <row r="285" spans="2:10" s="13" customFormat="1" ht="20.100000000000001" customHeight="1">
      <c r="B285" s="22"/>
      <c r="C285" s="22"/>
      <c r="D285" s="12"/>
      <c r="E285" s="12"/>
      <c r="G285" s="15"/>
      <c r="H285" s="15"/>
      <c r="J285" s="24"/>
    </row>
    <row r="286" spans="2:10" s="13" customFormat="1" ht="20.100000000000001" customHeight="1">
      <c r="B286" s="22"/>
      <c r="C286" s="22"/>
      <c r="D286" s="12"/>
      <c r="E286" s="12"/>
      <c r="G286" s="15"/>
      <c r="H286" s="15"/>
      <c r="J286" s="24"/>
    </row>
    <row r="287" spans="2:10" s="13" customFormat="1" ht="20.100000000000001" customHeight="1">
      <c r="B287" s="22"/>
      <c r="C287" s="22"/>
      <c r="D287" s="12"/>
      <c r="E287" s="12"/>
      <c r="G287" s="15"/>
      <c r="H287" s="15"/>
      <c r="J287" s="24"/>
    </row>
    <row r="288" spans="2:10" s="13" customFormat="1" ht="20.100000000000001" customHeight="1">
      <c r="B288" s="22"/>
      <c r="C288" s="22"/>
      <c r="D288" s="12"/>
      <c r="E288" s="12"/>
      <c r="G288" s="15"/>
      <c r="H288" s="15"/>
      <c r="J288" s="24"/>
    </row>
    <row r="289" spans="2:10" s="13" customFormat="1" ht="20.100000000000001" customHeight="1">
      <c r="B289" s="22"/>
      <c r="C289" s="22"/>
      <c r="D289" s="12"/>
      <c r="E289" s="12"/>
      <c r="G289" s="15"/>
      <c r="H289" s="15"/>
      <c r="J289" s="24"/>
    </row>
    <row r="290" spans="2:10" s="13" customFormat="1" ht="20.100000000000001" customHeight="1">
      <c r="B290" s="22"/>
      <c r="C290" s="22"/>
      <c r="D290" s="12"/>
      <c r="E290" s="12"/>
      <c r="G290" s="15"/>
      <c r="H290" s="15"/>
      <c r="J290" s="24"/>
    </row>
    <row r="291" spans="2:10" s="13" customFormat="1" ht="20.100000000000001" customHeight="1">
      <c r="B291" s="22"/>
      <c r="C291" s="22"/>
      <c r="D291" s="12"/>
      <c r="E291" s="12"/>
      <c r="G291" s="15"/>
      <c r="H291" s="15"/>
      <c r="J291" s="24"/>
    </row>
    <row r="292" spans="2:10" s="13" customFormat="1" ht="20.100000000000001" customHeight="1">
      <c r="B292" s="22"/>
      <c r="C292" s="22"/>
      <c r="D292" s="12"/>
      <c r="E292" s="12"/>
      <c r="G292" s="15"/>
      <c r="H292" s="15"/>
      <c r="J292" s="24"/>
    </row>
    <row r="293" spans="2:10" s="13" customFormat="1" ht="20.100000000000001" customHeight="1">
      <c r="B293" s="22"/>
      <c r="C293" s="22"/>
      <c r="D293" s="12"/>
      <c r="E293" s="12"/>
      <c r="G293" s="15"/>
      <c r="H293" s="15"/>
      <c r="J293" s="24"/>
    </row>
    <row r="294" spans="2:10" s="13" customFormat="1" ht="20.100000000000001" customHeight="1">
      <c r="B294" s="22"/>
      <c r="C294" s="22"/>
      <c r="D294" s="12"/>
      <c r="E294" s="12"/>
      <c r="G294" s="15"/>
      <c r="H294" s="15"/>
      <c r="J294" s="24"/>
    </row>
    <row r="295" spans="2:10" s="13" customFormat="1" ht="20.100000000000001" customHeight="1">
      <c r="B295" s="22"/>
      <c r="C295" s="22"/>
      <c r="D295" s="12"/>
      <c r="E295" s="12"/>
      <c r="G295" s="15"/>
      <c r="H295" s="15"/>
      <c r="J295" s="24"/>
    </row>
    <row r="296" spans="2:10" s="13" customFormat="1" ht="20.100000000000001" customHeight="1">
      <c r="B296" s="22"/>
      <c r="C296" s="22"/>
      <c r="D296" s="12"/>
      <c r="E296" s="12"/>
      <c r="G296" s="15"/>
      <c r="H296" s="15"/>
      <c r="J296" s="24"/>
    </row>
    <row r="297" spans="2:10" s="13" customFormat="1" ht="20.100000000000001" customHeight="1">
      <c r="B297" s="22"/>
      <c r="C297" s="22"/>
      <c r="D297" s="12"/>
      <c r="E297" s="12"/>
      <c r="G297" s="15"/>
      <c r="H297" s="15"/>
      <c r="J297" s="24"/>
    </row>
    <row r="298" spans="2:10" s="13" customFormat="1" ht="20.100000000000001" customHeight="1">
      <c r="B298" s="22"/>
      <c r="C298" s="22"/>
      <c r="D298" s="12"/>
      <c r="E298" s="12"/>
      <c r="G298" s="15"/>
      <c r="H298" s="15"/>
      <c r="J298" s="24"/>
    </row>
    <row r="299" spans="2:10" s="13" customFormat="1" ht="20.100000000000001" customHeight="1">
      <c r="B299" s="22"/>
      <c r="C299" s="22"/>
      <c r="D299" s="12"/>
      <c r="E299" s="12"/>
      <c r="G299" s="15"/>
      <c r="H299" s="15"/>
      <c r="J299" s="24"/>
    </row>
    <row r="300" spans="2:10" s="13" customFormat="1" ht="20.100000000000001" customHeight="1">
      <c r="B300" s="22"/>
      <c r="C300" s="22"/>
      <c r="D300" s="12"/>
      <c r="E300" s="12"/>
      <c r="G300" s="15"/>
      <c r="H300" s="15"/>
      <c r="J300" s="24"/>
    </row>
    <row r="301" spans="2:10" s="13" customFormat="1" ht="20.100000000000001" customHeight="1">
      <c r="B301" s="22"/>
      <c r="C301" s="22"/>
      <c r="D301" s="12"/>
      <c r="E301" s="12"/>
      <c r="G301" s="15"/>
      <c r="H301" s="15"/>
      <c r="J301" s="24"/>
    </row>
    <row r="302" spans="2:10" s="13" customFormat="1" ht="20.100000000000001" customHeight="1">
      <c r="B302" s="22"/>
      <c r="C302" s="22"/>
      <c r="D302" s="12"/>
      <c r="E302" s="12"/>
      <c r="G302" s="15"/>
      <c r="H302" s="15"/>
      <c r="J302" s="24"/>
    </row>
    <row r="303" spans="2:10" s="13" customFormat="1" ht="20.100000000000001" customHeight="1">
      <c r="B303" s="22"/>
      <c r="C303" s="22"/>
      <c r="D303" s="12"/>
      <c r="E303" s="12"/>
      <c r="G303" s="15"/>
      <c r="H303" s="15"/>
      <c r="J303" s="24"/>
    </row>
    <row r="304" spans="2:10" s="13" customFormat="1" ht="20.100000000000001" customHeight="1">
      <c r="B304" s="22"/>
      <c r="C304" s="22"/>
      <c r="D304" s="12"/>
      <c r="E304" s="12"/>
      <c r="G304" s="15"/>
      <c r="H304" s="15"/>
      <c r="J304" s="24"/>
    </row>
    <row r="305" spans="2:10" s="13" customFormat="1" ht="20.100000000000001" customHeight="1">
      <c r="B305" s="22"/>
      <c r="C305" s="22"/>
      <c r="D305" s="12"/>
      <c r="E305" s="12"/>
      <c r="G305" s="15"/>
      <c r="H305" s="15"/>
      <c r="J305" s="24"/>
    </row>
    <row r="306" spans="2:10" s="13" customFormat="1" ht="20.100000000000001" customHeight="1">
      <c r="B306" s="22"/>
      <c r="C306" s="22"/>
      <c r="D306" s="12"/>
      <c r="E306" s="12"/>
      <c r="G306" s="15"/>
      <c r="H306" s="15"/>
      <c r="J306" s="24"/>
    </row>
    <row r="307" spans="2:10" s="13" customFormat="1" ht="20.100000000000001" customHeight="1">
      <c r="B307" s="22"/>
      <c r="C307" s="22"/>
      <c r="D307" s="12"/>
      <c r="E307" s="12"/>
      <c r="G307" s="15"/>
      <c r="H307" s="15"/>
      <c r="J307" s="24"/>
    </row>
    <row r="308" spans="2:10" s="13" customFormat="1" ht="20.100000000000001" customHeight="1">
      <c r="B308" s="22"/>
      <c r="C308" s="22"/>
      <c r="D308" s="12"/>
      <c r="E308" s="12"/>
      <c r="G308" s="15"/>
      <c r="H308" s="15"/>
      <c r="J308" s="24"/>
    </row>
    <row r="309" spans="2:10" s="13" customFormat="1" ht="20.100000000000001" customHeight="1">
      <c r="B309" s="22"/>
      <c r="C309" s="22"/>
      <c r="D309" s="12"/>
      <c r="E309" s="12"/>
      <c r="G309" s="15"/>
      <c r="H309" s="15"/>
      <c r="J309" s="24"/>
    </row>
    <row r="310" spans="2:10" s="13" customFormat="1" ht="20.100000000000001" customHeight="1">
      <c r="B310" s="22"/>
      <c r="C310" s="22"/>
      <c r="D310" s="12"/>
      <c r="E310" s="12"/>
      <c r="G310" s="15"/>
      <c r="H310" s="15"/>
      <c r="J310" s="24"/>
    </row>
    <row r="311" spans="2:10" s="13" customFormat="1" ht="20.100000000000001" customHeight="1">
      <c r="B311" s="22"/>
      <c r="C311" s="22"/>
      <c r="D311" s="12"/>
      <c r="E311" s="12"/>
      <c r="G311" s="15"/>
      <c r="H311" s="15"/>
      <c r="J311" s="24"/>
    </row>
    <row r="312" spans="2:10" s="13" customFormat="1" ht="20.100000000000001" customHeight="1">
      <c r="B312" s="22"/>
      <c r="C312" s="22"/>
      <c r="D312" s="12"/>
      <c r="E312" s="12"/>
      <c r="G312" s="15"/>
      <c r="H312" s="15"/>
      <c r="J312" s="24"/>
    </row>
    <row r="313" spans="2:10" s="13" customFormat="1" ht="20.100000000000001" customHeight="1">
      <c r="B313" s="22"/>
      <c r="C313" s="22"/>
      <c r="D313" s="12"/>
      <c r="E313" s="12"/>
      <c r="G313" s="15"/>
      <c r="H313" s="15"/>
      <c r="J313" s="24"/>
    </row>
    <row r="314" spans="2:10" s="13" customFormat="1" ht="20.100000000000001" customHeight="1">
      <c r="B314" s="22"/>
      <c r="C314" s="22"/>
      <c r="D314" s="12"/>
      <c r="E314" s="12"/>
      <c r="G314" s="15"/>
      <c r="H314" s="15"/>
      <c r="J314" s="24"/>
    </row>
    <row r="315" spans="2:10" s="13" customFormat="1" ht="20.100000000000001" customHeight="1">
      <c r="B315" s="22"/>
      <c r="C315" s="22"/>
      <c r="D315" s="12"/>
      <c r="E315" s="12"/>
      <c r="G315" s="15"/>
      <c r="H315" s="15"/>
      <c r="J315" s="24"/>
    </row>
    <row r="316" spans="2:10" s="13" customFormat="1" ht="20.100000000000001" customHeight="1">
      <c r="B316" s="22"/>
      <c r="C316" s="22"/>
      <c r="D316" s="12"/>
      <c r="E316" s="12"/>
      <c r="G316" s="15"/>
      <c r="H316" s="15"/>
      <c r="J316" s="24"/>
    </row>
    <row r="317" spans="2:10" s="13" customFormat="1" ht="20.100000000000001" customHeight="1">
      <c r="B317" s="22"/>
      <c r="C317" s="22"/>
      <c r="D317" s="12"/>
      <c r="E317" s="12"/>
      <c r="G317" s="15"/>
      <c r="H317" s="15"/>
      <c r="J317" s="24"/>
    </row>
    <row r="318" spans="2:10" s="13" customFormat="1" ht="20.100000000000001" customHeight="1">
      <c r="B318" s="22"/>
      <c r="C318" s="22"/>
      <c r="D318" s="12"/>
      <c r="E318" s="12"/>
      <c r="G318" s="15"/>
      <c r="H318" s="15"/>
      <c r="J318" s="24"/>
    </row>
    <row r="319" spans="2:10" s="13" customFormat="1" ht="20.100000000000001" customHeight="1">
      <c r="B319" s="22"/>
      <c r="C319" s="22"/>
      <c r="D319" s="12"/>
      <c r="E319" s="12"/>
      <c r="G319" s="15"/>
      <c r="H319" s="15"/>
      <c r="J319" s="24"/>
    </row>
    <row r="320" spans="2:10" s="13" customFormat="1" ht="20.100000000000001" customHeight="1">
      <c r="B320" s="22"/>
      <c r="C320" s="22"/>
      <c r="D320" s="12"/>
      <c r="E320" s="12"/>
      <c r="G320" s="15"/>
      <c r="H320" s="15"/>
      <c r="J320" s="24"/>
    </row>
    <row r="321" spans="2:12" s="13" customFormat="1" ht="20.100000000000001" customHeight="1">
      <c r="B321" s="22"/>
      <c r="C321" s="22"/>
      <c r="D321" s="12"/>
      <c r="E321" s="12"/>
      <c r="G321" s="15"/>
      <c r="H321" s="15"/>
      <c r="J321" s="24"/>
    </row>
    <row r="322" spans="2:12" s="13" customFormat="1" ht="20.100000000000001" customHeight="1">
      <c r="B322" s="22"/>
      <c r="C322" s="22"/>
      <c r="D322" s="12"/>
      <c r="E322" s="12"/>
      <c r="G322" s="15"/>
      <c r="H322" s="15"/>
      <c r="J322" s="24"/>
    </row>
    <row r="323" spans="2:12" s="13" customFormat="1" ht="20.100000000000001" customHeight="1">
      <c r="B323" s="22"/>
      <c r="C323" s="22"/>
      <c r="D323" s="12"/>
      <c r="E323" s="12"/>
      <c r="G323" s="15"/>
      <c r="H323" s="15"/>
      <c r="J323" s="24"/>
    </row>
    <row r="324" spans="2:12" s="13" customFormat="1" ht="20.100000000000001" customHeight="1">
      <c r="B324" s="22"/>
      <c r="C324" s="22"/>
      <c r="D324" s="12"/>
      <c r="E324" s="12"/>
      <c r="G324" s="15"/>
      <c r="H324" s="15"/>
      <c r="J324" s="24"/>
    </row>
    <row r="325" spans="2:12" ht="20.100000000000001" customHeight="1">
      <c r="B325" s="23"/>
      <c r="C325" s="23"/>
    </row>
    <row r="326" spans="2:12" ht="20.100000000000001" customHeight="1">
      <c r="B326" s="23"/>
      <c r="C326" s="23"/>
    </row>
    <row r="327" spans="2:12" s="1" customFormat="1" ht="20.100000000000001" customHeight="1">
      <c r="B327" s="23"/>
      <c r="C327" s="23"/>
      <c r="E327" s="12"/>
      <c r="F327"/>
      <c r="G327" s="14"/>
      <c r="H327" s="14"/>
      <c r="I327"/>
      <c r="J327" s="9"/>
      <c r="K327"/>
      <c r="L327"/>
    </row>
    <row r="328" spans="2:12" s="1" customFormat="1" ht="20.100000000000001" customHeight="1">
      <c r="B328" s="23"/>
      <c r="C328" s="23"/>
      <c r="E328" s="12"/>
      <c r="F328"/>
      <c r="G328" s="14"/>
      <c r="H328" s="14"/>
      <c r="I328"/>
      <c r="J328" s="9"/>
      <c r="K328"/>
      <c r="L328"/>
    </row>
    <row r="329" spans="2:12" s="1" customFormat="1" ht="20.100000000000001" customHeight="1">
      <c r="B329" s="23"/>
      <c r="C329" s="23"/>
      <c r="E329" s="12"/>
      <c r="F329"/>
      <c r="G329" s="14"/>
      <c r="H329" s="14"/>
      <c r="I329"/>
      <c r="J329" s="9"/>
      <c r="K329"/>
      <c r="L329"/>
    </row>
    <row r="330" spans="2:12" s="1" customFormat="1" ht="20.100000000000001" customHeight="1">
      <c r="B330" s="23"/>
      <c r="C330" s="23"/>
      <c r="E330" s="12"/>
      <c r="F330"/>
      <c r="G330" s="14"/>
      <c r="H330" s="14"/>
      <c r="I330"/>
      <c r="J330" s="9"/>
      <c r="K330"/>
      <c r="L330"/>
    </row>
    <row r="331" spans="2:12" s="1" customFormat="1" ht="20.100000000000001" customHeight="1">
      <c r="B331" s="23"/>
      <c r="C331" s="23"/>
      <c r="E331" s="12"/>
      <c r="F331"/>
      <c r="G331" s="14"/>
      <c r="H331" s="14"/>
      <c r="I331"/>
      <c r="J331" s="9"/>
      <c r="K331"/>
      <c r="L331"/>
    </row>
    <row r="332" spans="2:12" s="1" customFormat="1" ht="20.100000000000001" customHeight="1">
      <c r="B332" s="23"/>
      <c r="C332" s="23"/>
      <c r="E332" s="12"/>
      <c r="F332"/>
      <c r="G332" s="14"/>
      <c r="H332" s="14"/>
      <c r="I332"/>
      <c r="J332" s="9"/>
      <c r="K332"/>
      <c r="L332"/>
    </row>
    <row r="333" spans="2:12" s="1" customFormat="1" ht="20.100000000000001" customHeight="1">
      <c r="B333" s="23"/>
      <c r="C333" s="23"/>
      <c r="E333" s="12"/>
      <c r="F333"/>
      <c r="G333" s="14"/>
      <c r="H333" s="14"/>
      <c r="I333"/>
      <c r="J333" s="9"/>
      <c r="K333"/>
      <c r="L333"/>
    </row>
    <row r="334" spans="2:12" s="1" customFormat="1" ht="20.100000000000001" customHeight="1">
      <c r="B334" s="23"/>
      <c r="C334" s="23"/>
      <c r="E334" s="12"/>
      <c r="F334"/>
      <c r="G334" s="14"/>
      <c r="H334" s="14"/>
      <c r="I334"/>
      <c r="J334" s="9"/>
      <c r="K334"/>
      <c r="L334"/>
    </row>
    <row r="335" spans="2:12" s="1" customFormat="1" ht="20.100000000000001" customHeight="1">
      <c r="B335" s="23"/>
      <c r="C335" s="23"/>
      <c r="E335" s="12"/>
      <c r="F335"/>
      <c r="G335" s="14"/>
      <c r="H335" s="14"/>
      <c r="I335"/>
      <c r="J335" s="9"/>
      <c r="K335"/>
      <c r="L335"/>
    </row>
    <row r="336" spans="2:12" s="1" customFormat="1" ht="20.100000000000001" customHeight="1">
      <c r="B336" s="23"/>
      <c r="C336" s="23"/>
      <c r="E336" s="12"/>
      <c r="F336"/>
      <c r="G336" s="14"/>
      <c r="H336" s="14"/>
      <c r="I336"/>
      <c r="J336" s="9"/>
      <c r="K336"/>
      <c r="L336"/>
    </row>
    <row r="337" spans="2:12" s="1" customFormat="1" ht="20.100000000000001" customHeight="1">
      <c r="B337" s="23"/>
      <c r="C337" s="23"/>
      <c r="E337" s="12"/>
      <c r="F337"/>
      <c r="G337" s="14"/>
      <c r="H337" s="14"/>
      <c r="I337"/>
      <c r="J337" s="9"/>
      <c r="K337"/>
      <c r="L337"/>
    </row>
    <row r="338" spans="2:12" s="1" customFormat="1" ht="20.100000000000001" customHeight="1">
      <c r="B338" s="23"/>
      <c r="C338" s="23"/>
      <c r="E338" s="12"/>
      <c r="F338"/>
      <c r="G338" s="14"/>
      <c r="H338" s="14"/>
      <c r="I338"/>
      <c r="J338" s="9"/>
      <c r="K338"/>
      <c r="L338"/>
    </row>
    <row r="339" spans="2:12" s="1" customFormat="1" ht="20.100000000000001" customHeight="1">
      <c r="B339" s="23"/>
      <c r="C339" s="23"/>
      <c r="E339" s="12"/>
      <c r="F339"/>
      <c r="G339" s="14"/>
      <c r="H339" s="14"/>
      <c r="I339"/>
      <c r="J339" s="9"/>
      <c r="K339"/>
      <c r="L339"/>
    </row>
    <row r="340" spans="2:12" s="1" customFormat="1" ht="20.100000000000001" customHeight="1">
      <c r="B340" s="23"/>
      <c r="C340" s="23"/>
      <c r="E340" s="12"/>
      <c r="F340"/>
      <c r="G340" s="14"/>
      <c r="H340" s="14"/>
      <c r="I340"/>
      <c r="J340" s="9"/>
      <c r="K340"/>
      <c r="L340"/>
    </row>
    <row r="341" spans="2:12" s="1" customFormat="1" ht="20.100000000000001" customHeight="1">
      <c r="B341" s="23"/>
      <c r="C341" s="23"/>
      <c r="E341" s="12"/>
      <c r="F341"/>
      <c r="G341" s="14"/>
      <c r="H341" s="14"/>
      <c r="I341"/>
      <c r="J341" s="9"/>
      <c r="K341"/>
      <c r="L341"/>
    </row>
    <row r="342" spans="2:12" s="1" customFormat="1" ht="20.100000000000001" customHeight="1">
      <c r="B342" s="23"/>
      <c r="C342" s="23"/>
      <c r="E342" s="12"/>
      <c r="F342"/>
      <c r="G342" s="14"/>
      <c r="H342" s="14"/>
      <c r="I342"/>
      <c r="J342" s="9"/>
      <c r="K342"/>
      <c r="L342"/>
    </row>
    <row r="343" spans="2:12" s="1" customFormat="1" ht="20.100000000000001" customHeight="1">
      <c r="B343" s="23"/>
      <c r="C343" s="23"/>
      <c r="E343" s="12"/>
      <c r="F343"/>
      <c r="G343" s="14"/>
      <c r="H343" s="14"/>
      <c r="I343"/>
      <c r="J343" s="9"/>
      <c r="K343"/>
      <c r="L343"/>
    </row>
    <row r="344" spans="2:12" s="1" customFormat="1" ht="20.100000000000001" customHeight="1">
      <c r="B344" s="23"/>
      <c r="C344" s="23"/>
      <c r="E344" s="12"/>
      <c r="F344"/>
      <c r="G344" s="14"/>
      <c r="H344" s="14"/>
      <c r="I344"/>
      <c r="J344" s="9"/>
      <c r="K344"/>
      <c r="L344"/>
    </row>
    <row r="345" spans="2:12" s="1" customFormat="1" ht="20.100000000000001" customHeight="1">
      <c r="B345" s="23"/>
      <c r="C345" s="23"/>
      <c r="E345" s="12"/>
      <c r="F345"/>
      <c r="G345" s="14"/>
      <c r="H345" s="14"/>
      <c r="I345"/>
      <c r="J345" s="9"/>
      <c r="K345"/>
      <c r="L345"/>
    </row>
    <row r="346" spans="2:12" s="1" customFormat="1" ht="20.100000000000001" customHeight="1">
      <c r="B346" s="23"/>
      <c r="C346" s="23"/>
      <c r="E346" s="12"/>
      <c r="F346"/>
      <c r="G346" s="14"/>
      <c r="H346" s="14"/>
      <c r="I346"/>
      <c r="J346" s="9"/>
      <c r="K346"/>
      <c r="L346"/>
    </row>
    <row r="347" spans="2:12" s="1" customFormat="1" ht="20.100000000000001" customHeight="1">
      <c r="B347" s="23"/>
      <c r="C347" s="23"/>
      <c r="E347" s="12"/>
      <c r="F347"/>
      <c r="G347" s="14"/>
      <c r="H347" s="14"/>
      <c r="I347"/>
      <c r="J347" s="9"/>
      <c r="K347"/>
      <c r="L347"/>
    </row>
    <row r="348" spans="2:12" s="1" customFormat="1" ht="20.100000000000001" customHeight="1">
      <c r="B348" s="23"/>
      <c r="C348" s="23"/>
      <c r="E348" s="12"/>
      <c r="F348"/>
      <c r="G348" s="14"/>
      <c r="H348" s="14"/>
      <c r="I348"/>
      <c r="J348" s="9"/>
      <c r="K348"/>
      <c r="L348"/>
    </row>
    <row r="349" spans="2:12" s="1" customFormat="1" ht="20.100000000000001" customHeight="1">
      <c r="B349" s="23"/>
      <c r="C349" s="23"/>
      <c r="E349" s="12"/>
      <c r="F349"/>
      <c r="G349" s="14"/>
      <c r="H349" s="14"/>
      <c r="I349"/>
      <c r="J349" s="9"/>
      <c r="K349"/>
      <c r="L349"/>
    </row>
    <row r="350" spans="2:12" s="1" customFormat="1" ht="20.100000000000001" customHeight="1">
      <c r="B350" s="23"/>
      <c r="C350" s="23"/>
      <c r="E350" s="12"/>
      <c r="F350"/>
      <c r="G350" s="14"/>
      <c r="H350" s="14"/>
      <c r="I350"/>
      <c r="J350" s="9"/>
      <c r="K350"/>
      <c r="L350"/>
    </row>
    <row r="351" spans="2:12" s="1" customFormat="1" ht="20.100000000000001" customHeight="1">
      <c r="B351" s="23"/>
      <c r="C351" s="23"/>
      <c r="E351" s="12"/>
      <c r="F351"/>
      <c r="G351" s="14"/>
      <c r="H351" s="14"/>
      <c r="I351"/>
      <c r="J351" s="9"/>
      <c r="K351"/>
      <c r="L351"/>
    </row>
    <row r="352" spans="2:12" s="1" customFormat="1" ht="20.100000000000001" customHeight="1">
      <c r="B352" s="23"/>
      <c r="C352" s="23"/>
      <c r="E352" s="12"/>
      <c r="F352"/>
      <c r="G352" s="14"/>
      <c r="H352" s="14"/>
      <c r="I352"/>
      <c r="J352" s="9"/>
      <c r="K352"/>
      <c r="L352"/>
    </row>
    <row r="353" spans="2:12" s="1" customFormat="1" ht="20.100000000000001" customHeight="1">
      <c r="B353" s="23"/>
      <c r="C353" s="23"/>
      <c r="E353" s="12"/>
      <c r="F353"/>
      <c r="G353" s="14"/>
      <c r="H353" s="14"/>
      <c r="I353"/>
      <c r="J353" s="9"/>
      <c r="K353"/>
      <c r="L353"/>
    </row>
    <row r="354" spans="2:12" s="1" customFormat="1" ht="20.100000000000001" customHeight="1">
      <c r="B354" s="23"/>
      <c r="C354" s="23"/>
      <c r="E354" s="12"/>
      <c r="F354"/>
      <c r="G354" s="14"/>
      <c r="H354" s="14"/>
      <c r="I354"/>
      <c r="J354" s="9"/>
      <c r="K354"/>
      <c r="L354"/>
    </row>
    <row r="355" spans="2:12" s="1" customFormat="1" ht="20.100000000000001" customHeight="1">
      <c r="B355" s="23"/>
      <c r="C355" s="23"/>
      <c r="E355" s="12"/>
      <c r="F355"/>
      <c r="G355" s="14"/>
      <c r="H355" s="14"/>
      <c r="I355"/>
      <c r="J355" s="9"/>
      <c r="K355"/>
      <c r="L355"/>
    </row>
    <row r="356" spans="2:12" s="1" customFormat="1" ht="20.100000000000001" customHeight="1">
      <c r="B356" s="23"/>
      <c r="C356" s="23"/>
      <c r="E356" s="12"/>
      <c r="F356"/>
      <c r="G356" s="14"/>
      <c r="H356" s="14"/>
      <c r="I356"/>
      <c r="J356" s="9"/>
      <c r="K356"/>
      <c r="L356"/>
    </row>
    <row r="357" spans="2:12" s="1" customFormat="1" ht="20.100000000000001" customHeight="1">
      <c r="B357" s="23"/>
      <c r="C357" s="23"/>
      <c r="E357" s="12"/>
      <c r="F357"/>
      <c r="G357" s="14"/>
      <c r="H357" s="14"/>
      <c r="I357"/>
      <c r="J357" s="9"/>
      <c r="K357"/>
      <c r="L357"/>
    </row>
    <row r="358" spans="2:12" s="1" customFormat="1" ht="20.100000000000001" customHeight="1">
      <c r="B358" s="23"/>
      <c r="C358" s="23"/>
      <c r="E358" s="12"/>
      <c r="F358"/>
      <c r="G358" s="14"/>
      <c r="H358" s="14"/>
      <c r="I358"/>
      <c r="J358" s="9"/>
      <c r="K358"/>
      <c r="L358"/>
    </row>
    <row r="359" spans="2:12" s="1" customFormat="1" ht="20.100000000000001" customHeight="1">
      <c r="B359" s="23"/>
      <c r="C359" s="23"/>
      <c r="E359" s="12"/>
      <c r="F359"/>
      <c r="G359" s="14"/>
      <c r="H359" s="14"/>
      <c r="I359"/>
      <c r="J359" s="9"/>
      <c r="K359"/>
      <c r="L359"/>
    </row>
    <row r="360" spans="2:12" s="1" customFormat="1" ht="20.100000000000001" customHeight="1">
      <c r="B360" s="23"/>
      <c r="C360" s="23"/>
      <c r="E360" s="12"/>
      <c r="F360"/>
      <c r="G360" s="14"/>
      <c r="H360" s="14"/>
      <c r="I360"/>
      <c r="J360" s="9"/>
      <c r="K360"/>
      <c r="L360"/>
    </row>
    <row r="361" spans="2:12" s="1" customFormat="1" ht="20.100000000000001" customHeight="1">
      <c r="B361" s="23"/>
      <c r="C361" s="23"/>
      <c r="E361" s="12"/>
      <c r="F361"/>
      <c r="G361" s="14"/>
      <c r="H361" s="14"/>
      <c r="I361"/>
      <c r="J361" s="9"/>
      <c r="K361"/>
      <c r="L361"/>
    </row>
    <row r="362" spans="2:12" s="1" customFormat="1" ht="20.100000000000001" customHeight="1">
      <c r="B362" s="23"/>
      <c r="C362" s="23"/>
      <c r="E362" s="12"/>
      <c r="F362"/>
      <c r="G362" s="14"/>
      <c r="H362" s="14"/>
      <c r="I362"/>
      <c r="J362" s="9"/>
      <c r="K362"/>
      <c r="L362"/>
    </row>
    <row r="363" spans="2:12" s="1" customFormat="1" ht="20.100000000000001" customHeight="1">
      <c r="B363" s="23"/>
      <c r="C363" s="23"/>
      <c r="E363" s="12"/>
      <c r="F363"/>
      <c r="G363" s="14"/>
      <c r="H363" s="14"/>
      <c r="I363"/>
      <c r="J363" s="9"/>
      <c r="K363"/>
      <c r="L363"/>
    </row>
    <row r="364" spans="2:12" s="1" customFormat="1" ht="20.100000000000001" customHeight="1">
      <c r="B364" s="23"/>
      <c r="C364" s="23"/>
      <c r="E364" s="12"/>
      <c r="F364"/>
      <c r="G364" s="14"/>
      <c r="H364" s="14"/>
      <c r="I364"/>
      <c r="J364" s="9"/>
      <c r="K364"/>
      <c r="L364"/>
    </row>
    <row r="365" spans="2:12" s="1" customFormat="1" ht="20.100000000000001" customHeight="1">
      <c r="B365" s="23"/>
      <c r="C365" s="23"/>
      <c r="E365" s="12"/>
      <c r="F365"/>
      <c r="G365" s="14"/>
      <c r="H365" s="14"/>
      <c r="I365"/>
      <c r="J365" s="9"/>
      <c r="K365"/>
      <c r="L365"/>
    </row>
    <row r="366" spans="2:12" s="1" customFormat="1" ht="20.100000000000001" customHeight="1">
      <c r="B366" s="23"/>
      <c r="C366" s="23"/>
      <c r="E366" s="12"/>
      <c r="F366"/>
      <c r="G366" s="14"/>
      <c r="H366" s="14"/>
      <c r="I366"/>
      <c r="J366" s="9"/>
      <c r="K366"/>
      <c r="L366"/>
    </row>
    <row r="367" spans="2:12" s="1" customFormat="1" ht="20.100000000000001" customHeight="1">
      <c r="B367" s="23"/>
      <c r="C367" s="23"/>
      <c r="E367" s="12"/>
      <c r="F367"/>
      <c r="G367" s="14"/>
      <c r="H367" s="14"/>
      <c r="I367"/>
      <c r="J367" s="9"/>
      <c r="K367"/>
      <c r="L367"/>
    </row>
    <row r="368" spans="2:12" s="1" customFormat="1" ht="20.100000000000001" customHeight="1">
      <c r="B368" s="23"/>
      <c r="C368" s="23"/>
      <c r="E368" s="12"/>
      <c r="F368"/>
      <c r="G368" s="14"/>
      <c r="H368" s="14"/>
      <c r="I368"/>
      <c r="J368" s="9"/>
      <c r="K368"/>
      <c r="L368"/>
    </row>
    <row r="369" spans="2:12" s="1" customFormat="1" ht="20.100000000000001" customHeight="1">
      <c r="B369" s="23"/>
      <c r="C369" s="23"/>
      <c r="E369" s="12"/>
      <c r="F369"/>
      <c r="G369" s="14"/>
      <c r="H369" s="14"/>
      <c r="I369"/>
      <c r="J369" s="9"/>
      <c r="K369"/>
      <c r="L369"/>
    </row>
    <row r="370" spans="2:12" s="1" customFormat="1" ht="20.100000000000001" customHeight="1">
      <c r="B370" s="23"/>
      <c r="C370" s="23"/>
      <c r="E370" s="12"/>
      <c r="F370"/>
      <c r="G370" s="14"/>
      <c r="H370" s="14"/>
      <c r="I370"/>
      <c r="J370" s="9"/>
      <c r="K370"/>
      <c r="L370"/>
    </row>
    <row r="371" spans="2:12" s="1" customFormat="1" ht="20.100000000000001" customHeight="1">
      <c r="B371" s="23"/>
      <c r="C371" s="23"/>
      <c r="E371" s="12"/>
      <c r="F371"/>
      <c r="G371" s="14"/>
      <c r="H371" s="14"/>
      <c r="I371"/>
      <c r="J371" s="9"/>
      <c r="K371"/>
      <c r="L371"/>
    </row>
    <row r="372" spans="2:12" s="1" customFormat="1" ht="20.100000000000001" customHeight="1">
      <c r="B372" s="23"/>
      <c r="C372" s="23"/>
      <c r="E372" s="12"/>
      <c r="F372"/>
      <c r="G372" s="14"/>
      <c r="H372" s="14"/>
      <c r="I372"/>
      <c r="J372" s="9"/>
      <c r="K372"/>
      <c r="L372"/>
    </row>
    <row r="373" spans="2:12" s="1" customFormat="1" ht="20.100000000000001" customHeight="1">
      <c r="B373" s="23"/>
      <c r="C373" s="23"/>
      <c r="E373" s="12"/>
      <c r="F373"/>
      <c r="G373" s="14"/>
      <c r="H373" s="14"/>
      <c r="I373"/>
      <c r="J373" s="9"/>
      <c r="K373"/>
      <c r="L373"/>
    </row>
    <row r="374" spans="2:12" s="1" customFormat="1" ht="20.100000000000001" customHeight="1">
      <c r="B374" s="23"/>
      <c r="C374" s="23"/>
      <c r="E374" s="12"/>
      <c r="F374"/>
      <c r="G374" s="14"/>
      <c r="H374" s="14"/>
      <c r="I374"/>
      <c r="J374" s="9"/>
      <c r="K374"/>
      <c r="L374"/>
    </row>
    <row r="375" spans="2:12" s="1" customFormat="1" ht="20.100000000000001" customHeight="1">
      <c r="B375" s="23"/>
      <c r="C375" s="23"/>
      <c r="E375" s="12"/>
      <c r="F375"/>
      <c r="G375" s="14"/>
      <c r="H375" s="14"/>
      <c r="I375"/>
      <c r="J375" s="9"/>
      <c r="K375"/>
      <c r="L375"/>
    </row>
    <row r="376" spans="2:12" s="1" customFormat="1" ht="20.100000000000001" customHeight="1">
      <c r="B376" s="23"/>
      <c r="C376" s="23"/>
      <c r="E376" s="12"/>
      <c r="F376"/>
      <c r="G376" s="14"/>
      <c r="H376" s="14"/>
      <c r="I376"/>
      <c r="J376" s="9"/>
      <c r="K376"/>
      <c r="L376"/>
    </row>
    <row r="377" spans="2:12" s="1" customFormat="1" ht="20.100000000000001" customHeight="1">
      <c r="B377" s="23"/>
      <c r="C377" s="23"/>
      <c r="E377" s="12"/>
      <c r="F377"/>
      <c r="G377" s="14"/>
      <c r="H377" s="14"/>
      <c r="I377"/>
      <c r="J377" s="9"/>
      <c r="K377"/>
      <c r="L377"/>
    </row>
    <row r="378" spans="2:12" s="1" customFormat="1" ht="20.100000000000001" customHeight="1">
      <c r="B378" s="23"/>
      <c r="C378" s="23"/>
      <c r="E378" s="12"/>
      <c r="F378"/>
      <c r="G378" s="14"/>
      <c r="H378" s="14"/>
      <c r="I378"/>
      <c r="J378" s="9"/>
      <c r="K378"/>
      <c r="L378"/>
    </row>
    <row r="379" spans="2:12" s="1" customFormat="1" ht="20.100000000000001" customHeight="1">
      <c r="B379" s="23"/>
      <c r="C379" s="23"/>
      <c r="E379" s="12"/>
      <c r="F379"/>
      <c r="G379" s="14"/>
      <c r="H379" s="14"/>
      <c r="I379"/>
      <c r="J379" s="9"/>
      <c r="K379"/>
      <c r="L379"/>
    </row>
    <row r="380" spans="2:12" s="1" customFormat="1" ht="20.100000000000001" customHeight="1">
      <c r="B380" s="23"/>
      <c r="C380" s="23"/>
      <c r="E380" s="12"/>
      <c r="F380"/>
      <c r="G380" s="14"/>
      <c r="H380" s="14"/>
      <c r="I380"/>
      <c r="J380" s="9"/>
      <c r="K380"/>
      <c r="L380"/>
    </row>
    <row r="381" spans="2:12" s="1" customFormat="1" ht="20.100000000000001" customHeight="1">
      <c r="B381" s="23"/>
      <c r="C381" s="23"/>
      <c r="E381" s="12"/>
      <c r="F381"/>
      <c r="G381" s="14"/>
      <c r="H381" s="14"/>
      <c r="I381"/>
      <c r="J381" s="9"/>
      <c r="K381"/>
      <c r="L381"/>
    </row>
    <row r="382" spans="2:12" s="1" customFormat="1" ht="20.100000000000001" customHeight="1">
      <c r="B382" s="23"/>
      <c r="C382" s="23"/>
      <c r="E382" s="12"/>
      <c r="F382"/>
      <c r="G382" s="14"/>
      <c r="H382" s="14"/>
      <c r="I382"/>
      <c r="J382" s="9"/>
      <c r="K382"/>
      <c r="L382"/>
    </row>
    <row r="383" spans="2:12" s="1" customFormat="1" ht="20.100000000000001" customHeight="1">
      <c r="B383" s="23"/>
      <c r="C383" s="23"/>
      <c r="E383" s="12"/>
      <c r="F383"/>
      <c r="G383" s="14"/>
      <c r="H383" s="14"/>
      <c r="I383"/>
      <c r="J383" s="9"/>
      <c r="K383"/>
      <c r="L383"/>
    </row>
    <row r="384" spans="2:12" s="1" customFormat="1" ht="20.100000000000001" customHeight="1">
      <c r="B384" s="23"/>
      <c r="C384" s="23"/>
      <c r="E384" s="12"/>
      <c r="F384"/>
      <c r="G384" s="14"/>
      <c r="H384" s="14"/>
      <c r="I384"/>
      <c r="J384" s="9"/>
      <c r="K384"/>
      <c r="L384"/>
    </row>
    <row r="385" spans="2:12" s="1" customFormat="1" ht="20.100000000000001" customHeight="1">
      <c r="B385"/>
      <c r="C385"/>
      <c r="E385" s="12"/>
      <c r="F385"/>
      <c r="G385" s="14"/>
      <c r="H385" s="14"/>
      <c r="I385"/>
      <c r="J385" s="9"/>
      <c r="K385"/>
      <c r="L385"/>
    </row>
    <row r="386" spans="2:12" s="1" customFormat="1" ht="20.100000000000001" customHeight="1">
      <c r="B386"/>
      <c r="C386"/>
      <c r="E386" s="12"/>
      <c r="F386"/>
      <c r="G386" s="14"/>
      <c r="H386" s="14"/>
      <c r="I386"/>
      <c r="J386" s="9"/>
      <c r="K386"/>
      <c r="L386"/>
    </row>
    <row r="387" spans="2:12" s="1" customFormat="1" ht="20.100000000000001" customHeight="1">
      <c r="B387"/>
      <c r="C387"/>
      <c r="E387" s="12"/>
      <c r="F387"/>
      <c r="G387" s="14"/>
      <c r="H387" s="14"/>
      <c r="I387"/>
      <c r="J387" s="9"/>
      <c r="K387"/>
      <c r="L387"/>
    </row>
    <row r="388" spans="2:12" s="1" customFormat="1" ht="20.100000000000001" customHeight="1">
      <c r="B388"/>
      <c r="C388"/>
      <c r="E388" s="12"/>
      <c r="F388"/>
      <c r="G388" s="14"/>
      <c r="H388" s="14"/>
      <c r="I388"/>
      <c r="J388" s="9"/>
      <c r="K388"/>
      <c r="L388"/>
    </row>
    <row r="389" spans="2:12" s="1" customFormat="1" ht="20.100000000000001" customHeight="1">
      <c r="B389"/>
      <c r="C389"/>
      <c r="E389" s="12"/>
      <c r="F389"/>
      <c r="G389" s="14"/>
      <c r="H389" s="14"/>
      <c r="I389"/>
      <c r="J389" s="9"/>
      <c r="K389"/>
      <c r="L389"/>
    </row>
    <row r="390" spans="2:12" s="1" customFormat="1" ht="20.100000000000001" customHeight="1">
      <c r="B390"/>
      <c r="C390"/>
      <c r="E390" s="12"/>
      <c r="F390"/>
      <c r="G390" s="14"/>
      <c r="H390" s="14"/>
      <c r="I390"/>
      <c r="J390" s="9"/>
      <c r="K390"/>
      <c r="L390"/>
    </row>
    <row r="391" spans="2:12" ht="20.100000000000001" customHeight="1"/>
    <row r="392" spans="2:12" ht="20.100000000000001" customHeight="1"/>
    <row r="393" spans="2:12" ht="20.100000000000001" customHeight="1"/>
    <row r="394" spans="2:12" ht="20.100000000000001" customHeight="1"/>
    <row r="395" spans="2:12" ht="20.100000000000001" customHeight="1"/>
    <row r="396" spans="2:12" ht="20.100000000000001" customHeight="1"/>
    <row r="397" spans="2:12" ht="20.100000000000001" customHeight="1"/>
    <row r="398" spans="2:12" ht="20.100000000000001" customHeight="1"/>
    <row r="399" spans="2:12" ht="20.100000000000001" customHeight="1"/>
    <row r="400" spans="2:12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</sheetData>
  <autoFilter ref="D5:F5" xr:uid="{00000000-0009-0000-0000-000008000000}"/>
  <mergeCells count="8">
    <mergeCell ref="B2:I2"/>
    <mergeCell ref="B3:I3"/>
    <mergeCell ref="B4:B5"/>
    <mergeCell ref="C4:C5"/>
    <mergeCell ref="D4:F4"/>
    <mergeCell ref="G4:G5"/>
    <mergeCell ref="I4:I5"/>
    <mergeCell ref="H4:H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79998168889431442"/>
  </sheetPr>
  <dimension ref="B1:O397"/>
  <sheetViews>
    <sheetView view="pageBreakPreview" zoomScale="70" zoomScaleNormal="100" zoomScaleSheetLayoutView="70" workbookViewId="0">
      <pane xSplit="1" ySplit="5" topLeftCell="B6" activePane="bottomRight" state="frozen"/>
      <selection activeCell="D9" sqref="D9"/>
      <selection pane="topRight" activeCell="D9" sqref="D9"/>
      <selection pane="bottomLeft" activeCell="D9" sqref="D9"/>
      <selection pane="bottomRight" activeCell="C8" sqref="C8"/>
    </sheetView>
  </sheetViews>
  <sheetFormatPr defaultRowHeight="16.5"/>
  <cols>
    <col min="1" max="1" width="1.625" customWidth="1"/>
    <col min="2" max="2" width="10.625" customWidth="1"/>
    <col min="3" max="3" width="25.625" customWidth="1"/>
    <col min="4" max="4" width="10.625" style="1" customWidth="1"/>
    <col min="5" max="5" width="10.625" style="12" customWidth="1"/>
    <col min="6" max="6" width="20.625" customWidth="1"/>
    <col min="7" max="7" width="10.625" style="14" customWidth="1"/>
    <col min="8" max="8" width="12.625" customWidth="1"/>
    <col min="10" max="11" width="30.625" customWidth="1"/>
    <col min="12" max="12" width="12.625" customWidth="1"/>
    <col min="13" max="13" width="30.625" customWidth="1"/>
  </cols>
  <sheetData>
    <row r="1" spans="2:14" ht="9.9499999999999993" customHeight="1">
      <c r="E1" s="1"/>
    </row>
    <row r="2" spans="2:14" ht="50.1" customHeight="1">
      <c r="B2" s="173" t="s">
        <v>863</v>
      </c>
      <c r="C2" s="174"/>
      <c r="D2" s="174"/>
      <c r="E2" s="174"/>
      <c r="F2" s="174"/>
      <c r="G2" s="174"/>
      <c r="H2" s="175"/>
    </row>
    <row r="3" spans="2:14" ht="20.100000000000001" customHeight="1">
      <c r="B3" s="176" t="s">
        <v>1672</v>
      </c>
      <c r="C3" s="178"/>
      <c r="D3" s="178"/>
      <c r="E3" s="178"/>
      <c r="F3" s="178"/>
      <c r="G3" s="178"/>
      <c r="H3" s="179"/>
    </row>
    <row r="4" spans="2:14" s="1" customFormat="1" ht="39.950000000000003" customHeight="1">
      <c r="B4" s="222" t="s">
        <v>855</v>
      </c>
      <c r="C4" s="222" t="s">
        <v>856</v>
      </c>
      <c r="D4" s="222" t="s">
        <v>857</v>
      </c>
      <c r="E4" s="222"/>
      <c r="F4" s="222"/>
      <c r="G4" s="223" t="s">
        <v>4</v>
      </c>
      <c r="H4" s="222" t="s">
        <v>5</v>
      </c>
    </row>
    <row r="5" spans="2:14" s="1" customFormat="1" ht="39.950000000000003" customHeight="1">
      <c r="B5" s="222"/>
      <c r="C5" s="222"/>
      <c r="D5" s="51" t="s">
        <v>858</v>
      </c>
      <c r="E5" s="51" t="s">
        <v>859</v>
      </c>
      <c r="F5" s="51" t="s">
        <v>860</v>
      </c>
      <c r="G5" s="223"/>
      <c r="H5" s="222"/>
    </row>
    <row r="6" spans="2:14" ht="21.95" customHeight="1">
      <c r="B6" s="16" t="s">
        <v>1</v>
      </c>
      <c r="C6" s="32">
        <f>C7+C18+C27</f>
        <v>25</v>
      </c>
      <c r="D6" s="16"/>
      <c r="E6" s="16"/>
      <c r="F6" s="17"/>
      <c r="G6" s="33">
        <f>G7+G18+G27</f>
        <v>374</v>
      </c>
      <c r="H6" s="17"/>
    </row>
    <row r="7" spans="2:14" ht="21.95" customHeight="1">
      <c r="B7" s="18" t="s">
        <v>861</v>
      </c>
      <c r="C7" s="31">
        <f>COUNT(B8:B17)</f>
        <v>10</v>
      </c>
      <c r="D7" s="18" t="s">
        <v>331</v>
      </c>
      <c r="E7" s="18"/>
      <c r="F7" s="19"/>
      <c r="G7" s="20">
        <f>SUM(G8:G17)</f>
        <v>172</v>
      </c>
      <c r="H7" s="19"/>
    </row>
    <row r="8" spans="2:14" s="1" customFormat="1" ht="21.95" customHeight="1">
      <c r="B8" s="44">
        <v>1</v>
      </c>
      <c r="C8" s="6" t="s">
        <v>1313</v>
      </c>
      <c r="D8" s="228" t="s">
        <v>6</v>
      </c>
      <c r="E8" s="6" t="s">
        <v>1688</v>
      </c>
      <c r="F8" s="27" t="s">
        <v>1689</v>
      </c>
      <c r="G8" s="7">
        <v>34</v>
      </c>
      <c r="H8" s="6"/>
      <c r="K8" s="21"/>
      <c r="L8" s="21"/>
      <c r="M8" s="21"/>
      <c r="N8" s="40"/>
    </row>
    <row r="9" spans="2:14" ht="21.95" customHeight="1">
      <c r="B9" s="44">
        <v>2</v>
      </c>
      <c r="C9" s="6" t="s">
        <v>1313</v>
      </c>
      <c r="D9" s="228" t="s">
        <v>6</v>
      </c>
      <c r="E9" s="6" t="s">
        <v>862</v>
      </c>
      <c r="F9" s="27">
        <v>561</v>
      </c>
      <c r="G9" s="7">
        <v>29</v>
      </c>
      <c r="H9" s="6"/>
      <c r="K9" s="21"/>
      <c r="L9" s="21"/>
      <c r="M9" s="41"/>
      <c r="N9" s="40"/>
    </row>
    <row r="10" spans="2:14" ht="21.95" customHeight="1">
      <c r="B10" s="44">
        <v>3</v>
      </c>
      <c r="C10" s="6" t="s">
        <v>1313</v>
      </c>
      <c r="D10" s="6" t="s">
        <v>6</v>
      </c>
      <c r="E10" s="6" t="s">
        <v>1310</v>
      </c>
      <c r="F10" s="27">
        <v>6946</v>
      </c>
      <c r="G10" s="7">
        <v>14</v>
      </c>
      <c r="H10" s="6"/>
      <c r="K10" s="21"/>
      <c r="L10" s="21"/>
      <c r="M10" s="21"/>
      <c r="N10" s="40"/>
    </row>
    <row r="11" spans="2:14" ht="21.95" customHeight="1">
      <c r="B11" s="44">
        <v>4</v>
      </c>
      <c r="C11" s="6" t="s">
        <v>1313</v>
      </c>
      <c r="D11" s="6" t="s">
        <v>6</v>
      </c>
      <c r="E11" s="6" t="s">
        <v>1314</v>
      </c>
      <c r="F11" s="27" t="s">
        <v>1318</v>
      </c>
      <c r="G11" s="7">
        <v>10</v>
      </c>
      <c r="H11" s="6"/>
      <c r="K11" s="21"/>
      <c r="L11" s="21"/>
      <c r="M11" s="21"/>
      <c r="N11" s="40"/>
    </row>
    <row r="12" spans="2:14" ht="21.95" customHeight="1">
      <c r="B12" s="44">
        <v>5</v>
      </c>
      <c r="C12" s="6" t="s">
        <v>1313</v>
      </c>
      <c r="D12" s="6" t="s">
        <v>6</v>
      </c>
      <c r="E12" s="6" t="s">
        <v>28</v>
      </c>
      <c r="F12" s="27" t="s">
        <v>1316</v>
      </c>
      <c r="G12" s="7">
        <v>12</v>
      </c>
      <c r="H12" s="6"/>
      <c r="K12" s="21"/>
      <c r="L12" s="21"/>
      <c r="M12" s="21"/>
      <c r="N12" s="40"/>
    </row>
    <row r="13" spans="2:14" ht="21.95" customHeight="1">
      <c r="B13" s="44">
        <v>6</v>
      </c>
      <c r="C13" s="6" t="s">
        <v>1313</v>
      </c>
      <c r="D13" s="6" t="s">
        <v>6</v>
      </c>
      <c r="E13" s="6" t="s">
        <v>28</v>
      </c>
      <c r="F13" s="27" t="s">
        <v>1317</v>
      </c>
      <c r="G13" s="7">
        <v>8</v>
      </c>
      <c r="H13" s="6"/>
      <c r="K13" s="21"/>
      <c r="L13" s="21"/>
      <c r="M13" s="21"/>
      <c r="N13" s="40"/>
    </row>
    <row r="14" spans="2:14" ht="21.95" customHeight="1">
      <c r="B14" s="44">
        <v>7</v>
      </c>
      <c r="C14" s="6" t="s">
        <v>1313</v>
      </c>
      <c r="D14" s="6" t="s">
        <v>6</v>
      </c>
      <c r="E14" s="6" t="s">
        <v>28</v>
      </c>
      <c r="F14" s="27" t="s">
        <v>1315</v>
      </c>
      <c r="G14" s="7">
        <v>14</v>
      </c>
      <c r="H14" s="6"/>
      <c r="K14" s="21"/>
      <c r="L14" s="21"/>
      <c r="M14" s="21"/>
      <c r="N14" s="40"/>
    </row>
    <row r="15" spans="2:14" ht="21.95" customHeight="1">
      <c r="B15" s="44">
        <v>8</v>
      </c>
      <c r="C15" s="6" t="s">
        <v>1313</v>
      </c>
      <c r="D15" s="6" t="s">
        <v>6</v>
      </c>
      <c r="E15" s="6" t="s">
        <v>1369</v>
      </c>
      <c r="F15" s="93" t="s">
        <v>1370</v>
      </c>
      <c r="G15" s="7">
        <v>19</v>
      </c>
      <c r="H15" s="6"/>
      <c r="K15" s="21"/>
      <c r="L15" s="21"/>
      <c r="M15" s="21"/>
      <c r="N15" s="40"/>
    </row>
    <row r="16" spans="2:14" ht="21.95" customHeight="1">
      <c r="B16" s="44">
        <v>9</v>
      </c>
      <c r="C16" s="6" t="s">
        <v>1313</v>
      </c>
      <c r="D16" s="6" t="s">
        <v>6</v>
      </c>
      <c r="E16" s="6" t="s">
        <v>1369</v>
      </c>
      <c r="F16" s="27" t="s">
        <v>1371</v>
      </c>
      <c r="G16" s="7">
        <v>20</v>
      </c>
      <c r="H16" s="6"/>
      <c r="K16" s="21"/>
      <c r="L16" s="21"/>
      <c r="M16" s="21"/>
      <c r="N16" s="40"/>
    </row>
    <row r="17" spans="2:15" ht="21.95" customHeight="1">
      <c r="B17" s="44">
        <v>10</v>
      </c>
      <c r="C17" s="6" t="s">
        <v>1313</v>
      </c>
      <c r="D17" s="6" t="s">
        <v>6</v>
      </c>
      <c r="E17" s="6" t="s">
        <v>1369</v>
      </c>
      <c r="F17" s="245" t="s">
        <v>1376</v>
      </c>
      <c r="G17" s="7">
        <v>12</v>
      </c>
      <c r="H17" s="6"/>
      <c r="K17" s="21"/>
      <c r="L17" s="21"/>
      <c r="M17" s="21"/>
      <c r="N17" s="40"/>
    </row>
    <row r="18" spans="2:15" s="13" customFormat="1" ht="21.95" customHeight="1">
      <c r="B18" s="18" t="s">
        <v>861</v>
      </c>
      <c r="C18" s="31">
        <f>COUNT(B19:B26)</f>
        <v>8</v>
      </c>
      <c r="D18" s="18" t="s">
        <v>94</v>
      </c>
      <c r="E18" s="18"/>
      <c r="F18" s="19"/>
      <c r="G18" s="20">
        <f>SUM(G19:G26)</f>
        <v>85</v>
      </c>
      <c r="H18" s="19"/>
      <c r="K18" s="22"/>
      <c r="L18" s="22"/>
      <c r="M18" s="22"/>
      <c r="N18" s="40"/>
      <c r="O18" s="22"/>
    </row>
    <row r="19" spans="2:15" s="13" customFormat="1" ht="21.75" customHeight="1">
      <c r="B19" s="6">
        <v>1</v>
      </c>
      <c r="C19" s="6" t="s">
        <v>1313</v>
      </c>
      <c r="D19" s="6" t="s">
        <v>7</v>
      </c>
      <c r="E19" s="6" t="s">
        <v>649</v>
      </c>
      <c r="F19" s="27" t="s">
        <v>886</v>
      </c>
      <c r="G19" s="45">
        <v>19</v>
      </c>
      <c r="H19" s="6"/>
      <c r="K19" s="22"/>
      <c r="L19" s="22"/>
      <c r="M19" s="22"/>
      <c r="N19" s="40"/>
      <c r="O19" s="22"/>
    </row>
    <row r="20" spans="2:15" s="13" customFormat="1" ht="21.95" customHeight="1">
      <c r="B20" s="6">
        <v>2</v>
      </c>
      <c r="C20" s="6" t="s">
        <v>1313</v>
      </c>
      <c r="D20" s="6" t="s">
        <v>7</v>
      </c>
      <c r="E20" s="6" t="s">
        <v>649</v>
      </c>
      <c r="F20" s="27" t="s">
        <v>885</v>
      </c>
      <c r="G20" s="45">
        <v>7</v>
      </c>
      <c r="H20" s="6"/>
      <c r="K20" s="22"/>
      <c r="L20" s="22"/>
      <c r="M20" s="22"/>
      <c r="N20" s="40"/>
      <c r="O20" s="22"/>
    </row>
    <row r="21" spans="2:15" s="13" customFormat="1" ht="21.95" customHeight="1">
      <c r="B21" s="6">
        <v>3</v>
      </c>
      <c r="C21" s="6" t="s">
        <v>1313</v>
      </c>
      <c r="D21" s="6" t="s">
        <v>7</v>
      </c>
      <c r="E21" s="6" t="s">
        <v>649</v>
      </c>
      <c r="F21" s="27" t="s">
        <v>1364</v>
      </c>
      <c r="G21" s="45">
        <v>3</v>
      </c>
      <c r="H21" s="6"/>
      <c r="K21" s="22"/>
      <c r="L21" s="22"/>
      <c r="M21" s="22"/>
      <c r="N21" s="40"/>
      <c r="O21" s="22"/>
    </row>
    <row r="22" spans="2:15" s="13" customFormat="1" ht="21.95" customHeight="1">
      <c r="B22" s="6">
        <v>4</v>
      </c>
      <c r="C22" s="6" t="s">
        <v>1313</v>
      </c>
      <c r="D22" s="6" t="s">
        <v>7</v>
      </c>
      <c r="E22" s="6" t="s">
        <v>282</v>
      </c>
      <c r="F22" s="27" t="s">
        <v>948</v>
      </c>
      <c r="G22" s="45">
        <v>3</v>
      </c>
      <c r="H22" s="6"/>
      <c r="K22" s="22"/>
      <c r="L22" s="22"/>
      <c r="M22" s="22"/>
      <c r="N22" s="40"/>
      <c r="O22" s="22"/>
    </row>
    <row r="23" spans="2:15" s="13" customFormat="1" ht="21.95" customHeight="1">
      <c r="B23" s="6">
        <v>5</v>
      </c>
      <c r="C23" s="6" t="s">
        <v>1313</v>
      </c>
      <c r="D23" s="6" t="s">
        <v>7</v>
      </c>
      <c r="E23" s="6" t="s">
        <v>1325</v>
      </c>
      <c r="F23" s="27" t="s">
        <v>1365</v>
      </c>
      <c r="G23" s="45">
        <v>15</v>
      </c>
      <c r="H23" s="6"/>
      <c r="K23" s="22"/>
      <c r="L23" s="22"/>
      <c r="M23" s="22"/>
      <c r="N23" s="40"/>
      <c r="O23" s="22"/>
    </row>
    <row r="24" spans="2:15" s="13" customFormat="1" ht="21.95" customHeight="1">
      <c r="B24" s="6">
        <v>6</v>
      </c>
      <c r="C24" s="6" t="s">
        <v>1313</v>
      </c>
      <c r="D24" s="6" t="s">
        <v>7</v>
      </c>
      <c r="E24" s="6" t="s">
        <v>1325</v>
      </c>
      <c r="F24" s="27" t="s">
        <v>1366</v>
      </c>
      <c r="G24" s="45">
        <v>12</v>
      </c>
      <c r="H24" s="6"/>
      <c r="K24" s="22"/>
      <c r="L24" s="22"/>
      <c r="M24" s="22"/>
      <c r="N24" s="40"/>
      <c r="O24" s="22"/>
    </row>
    <row r="25" spans="2:15" s="13" customFormat="1" ht="21.95" customHeight="1">
      <c r="B25" s="6">
        <v>7</v>
      </c>
      <c r="C25" s="6" t="s">
        <v>1313</v>
      </c>
      <c r="D25" s="6" t="s">
        <v>7</v>
      </c>
      <c r="E25" s="6" t="s">
        <v>1325</v>
      </c>
      <c r="F25" s="27" t="s">
        <v>1367</v>
      </c>
      <c r="G25" s="45">
        <v>17</v>
      </c>
      <c r="H25" s="6"/>
      <c r="K25" s="22"/>
      <c r="L25" s="22"/>
      <c r="M25" s="22"/>
      <c r="N25" s="40"/>
      <c r="O25" s="22"/>
    </row>
    <row r="26" spans="2:15" s="13" customFormat="1" ht="21.95" customHeight="1">
      <c r="B26" s="6">
        <v>8</v>
      </c>
      <c r="C26" s="6" t="s">
        <v>1313</v>
      </c>
      <c r="D26" s="6" t="s">
        <v>7</v>
      </c>
      <c r="E26" s="6" t="s">
        <v>1325</v>
      </c>
      <c r="F26" s="27" t="s">
        <v>1368</v>
      </c>
      <c r="G26" s="45">
        <v>9</v>
      </c>
      <c r="H26" s="6"/>
      <c r="K26" s="22"/>
      <c r="L26" s="22"/>
      <c r="M26" s="22"/>
      <c r="N26" s="40"/>
      <c r="O26" s="22"/>
    </row>
    <row r="27" spans="2:15" s="13" customFormat="1" ht="21.95" customHeight="1">
      <c r="B27" s="18" t="s">
        <v>861</v>
      </c>
      <c r="C27" s="31">
        <f>COUNT(B28:B34)</f>
        <v>7</v>
      </c>
      <c r="D27" s="18" t="s">
        <v>323</v>
      </c>
      <c r="E27" s="18"/>
      <c r="F27" s="19"/>
      <c r="G27" s="20">
        <f>SUM(G28:G34)</f>
        <v>117</v>
      </c>
      <c r="H27" s="19"/>
    </row>
    <row r="28" spans="2:15" s="13" customFormat="1" ht="21.95" customHeight="1">
      <c r="B28" s="6">
        <v>1</v>
      </c>
      <c r="C28" s="46" t="s">
        <v>1313</v>
      </c>
      <c r="D28" s="6" t="s">
        <v>8</v>
      </c>
      <c r="E28" s="6" t="s">
        <v>304</v>
      </c>
      <c r="F28" s="47" t="s">
        <v>1324</v>
      </c>
      <c r="G28" s="48">
        <v>6</v>
      </c>
      <c r="H28" s="6"/>
      <c r="J28" s="49"/>
      <c r="K28" s="21"/>
      <c r="L28" s="21"/>
      <c r="M28" s="50"/>
      <c r="N28" s="49"/>
      <c r="O28" s="21"/>
    </row>
    <row r="29" spans="2:15" s="13" customFormat="1" ht="21.95" customHeight="1">
      <c r="B29" s="6">
        <v>2</v>
      </c>
      <c r="C29" s="46" t="s">
        <v>1313</v>
      </c>
      <c r="D29" s="6" t="s">
        <v>8</v>
      </c>
      <c r="E29" s="6" t="s">
        <v>327</v>
      </c>
      <c r="F29" s="47" t="s">
        <v>1321</v>
      </c>
      <c r="G29" s="48">
        <v>10</v>
      </c>
      <c r="H29" s="6"/>
      <c r="J29" s="49"/>
      <c r="K29" s="21"/>
      <c r="L29" s="21"/>
      <c r="M29" s="50"/>
      <c r="N29" s="49"/>
      <c r="O29" s="21"/>
    </row>
    <row r="30" spans="2:15" s="13" customFormat="1" ht="21.95" customHeight="1">
      <c r="B30" s="6">
        <v>3</v>
      </c>
      <c r="C30" s="46" t="s">
        <v>1313</v>
      </c>
      <c r="D30" s="6" t="s">
        <v>8</v>
      </c>
      <c r="E30" s="6" t="s">
        <v>327</v>
      </c>
      <c r="F30" s="47" t="s">
        <v>1322</v>
      </c>
      <c r="G30" s="48">
        <v>10</v>
      </c>
      <c r="H30" s="6"/>
      <c r="J30" s="49"/>
      <c r="K30" s="21"/>
      <c r="L30" s="21"/>
      <c r="M30" s="50"/>
      <c r="N30" s="49"/>
      <c r="O30" s="21"/>
    </row>
    <row r="31" spans="2:15" s="13" customFormat="1" ht="21.95" customHeight="1">
      <c r="B31" s="6">
        <v>4</v>
      </c>
      <c r="C31" s="46" t="s">
        <v>1313</v>
      </c>
      <c r="D31" s="6" t="s">
        <v>8</v>
      </c>
      <c r="E31" s="6" t="s">
        <v>327</v>
      </c>
      <c r="F31" s="47" t="s">
        <v>1399</v>
      </c>
      <c r="G31" s="48">
        <v>9</v>
      </c>
      <c r="H31" s="6"/>
      <c r="J31" s="49"/>
      <c r="K31" s="21"/>
      <c r="L31" s="21"/>
      <c r="M31" s="50"/>
      <c r="N31" s="49"/>
      <c r="O31" s="21"/>
    </row>
    <row r="32" spans="2:15" s="13" customFormat="1" ht="21.75" customHeight="1">
      <c r="B32" s="6">
        <v>5</v>
      </c>
      <c r="C32" s="46" t="s">
        <v>1313</v>
      </c>
      <c r="D32" s="6" t="s">
        <v>8</v>
      </c>
      <c r="E32" s="6" t="s">
        <v>327</v>
      </c>
      <c r="F32" s="47" t="s">
        <v>1323</v>
      </c>
      <c r="G32" s="48">
        <v>10</v>
      </c>
      <c r="H32" s="6"/>
      <c r="J32" s="49"/>
      <c r="K32" s="21"/>
      <c r="L32" s="21"/>
      <c r="M32" s="50"/>
      <c r="N32" s="49"/>
      <c r="O32" s="21"/>
    </row>
    <row r="33" spans="2:15" s="13" customFormat="1" ht="21.95" customHeight="1">
      <c r="B33" s="6">
        <v>6</v>
      </c>
      <c r="C33" s="46" t="s">
        <v>1313</v>
      </c>
      <c r="D33" s="6" t="s">
        <v>8</v>
      </c>
      <c r="E33" s="6" t="s">
        <v>837</v>
      </c>
      <c r="F33" s="47">
        <v>321</v>
      </c>
      <c r="G33" s="48">
        <v>43</v>
      </c>
      <c r="H33" s="6"/>
      <c r="J33" s="49"/>
      <c r="K33" s="21"/>
      <c r="L33" s="21"/>
      <c r="M33" s="50"/>
      <c r="N33" s="49"/>
      <c r="O33" s="21"/>
    </row>
    <row r="34" spans="2:15" s="13" customFormat="1" ht="21.95" customHeight="1">
      <c r="B34" s="6">
        <v>7</v>
      </c>
      <c r="C34" s="46" t="s">
        <v>1313</v>
      </c>
      <c r="D34" s="6" t="s">
        <v>8</v>
      </c>
      <c r="E34" s="6" t="s">
        <v>327</v>
      </c>
      <c r="F34" s="47">
        <v>968</v>
      </c>
      <c r="G34" s="48">
        <v>29</v>
      </c>
      <c r="H34" s="6"/>
      <c r="J34" s="49"/>
      <c r="K34" s="21"/>
      <c r="L34" s="21"/>
      <c r="M34" s="50"/>
      <c r="N34" s="49"/>
      <c r="O34" s="21"/>
    </row>
    <row r="35" spans="2:15" s="13" customFormat="1" ht="20.100000000000001" customHeight="1">
      <c r="B35" s="21"/>
      <c r="C35" s="22"/>
      <c r="D35" s="12"/>
      <c r="E35" s="12"/>
      <c r="G35" s="15"/>
    </row>
    <row r="36" spans="2:15" s="13" customFormat="1" ht="20.100000000000001" customHeight="1">
      <c r="B36" s="21"/>
      <c r="C36" s="22"/>
      <c r="D36" s="12"/>
      <c r="E36" s="12"/>
      <c r="G36" s="15"/>
    </row>
    <row r="37" spans="2:15" s="13" customFormat="1" ht="20.100000000000001" customHeight="1">
      <c r="B37" s="21"/>
      <c r="C37" s="22"/>
      <c r="D37" s="12"/>
      <c r="E37" s="12"/>
      <c r="G37" s="15"/>
    </row>
    <row r="38" spans="2:15" s="13" customFormat="1" ht="20.100000000000001" customHeight="1">
      <c r="B38" s="21"/>
      <c r="C38" s="22"/>
      <c r="D38" s="12"/>
      <c r="E38" s="12"/>
      <c r="G38" s="15"/>
    </row>
    <row r="39" spans="2:15" s="13" customFormat="1" ht="20.100000000000001" customHeight="1">
      <c r="B39" s="21"/>
      <c r="C39" s="22"/>
      <c r="D39" s="12"/>
      <c r="E39" s="12"/>
      <c r="G39" s="15"/>
    </row>
    <row r="40" spans="2:15" s="13" customFormat="1" ht="20.100000000000001" customHeight="1">
      <c r="B40" s="21"/>
      <c r="C40" s="22"/>
      <c r="D40" s="12"/>
      <c r="E40" s="12"/>
      <c r="G40" s="15"/>
    </row>
    <row r="41" spans="2:15" s="13" customFormat="1" ht="20.100000000000001" customHeight="1">
      <c r="B41" s="21"/>
      <c r="C41" s="22"/>
      <c r="D41" s="12"/>
      <c r="E41" s="12"/>
      <c r="G41" s="15"/>
    </row>
    <row r="42" spans="2:15" s="13" customFormat="1" ht="20.100000000000001" customHeight="1">
      <c r="B42" s="21"/>
      <c r="C42" s="22"/>
      <c r="D42" s="12"/>
      <c r="E42" s="12"/>
      <c r="G42" s="15"/>
    </row>
    <row r="43" spans="2:15" s="13" customFormat="1" ht="20.100000000000001" customHeight="1">
      <c r="B43" s="21"/>
      <c r="C43" s="22"/>
      <c r="D43" s="12"/>
      <c r="E43" s="12"/>
      <c r="G43" s="15"/>
    </row>
    <row r="44" spans="2:15" s="13" customFormat="1" ht="20.100000000000001" customHeight="1">
      <c r="B44" s="21"/>
      <c r="C44" s="22"/>
      <c r="D44" s="12"/>
      <c r="E44" s="12"/>
      <c r="G44" s="15"/>
    </row>
    <row r="45" spans="2:15" s="13" customFormat="1" ht="20.100000000000001" customHeight="1">
      <c r="B45" s="21"/>
      <c r="C45" s="22"/>
      <c r="D45" s="12"/>
      <c r="E45" s="12"/>
      <c r="G45" s="15"/>
    </row>
    <row r="46" spans="2:15" s="13" customFormat="1" ht="20.100000000000001" customHeight="1">
      <c r="B46" s="21"/>
      <c r="C46" s="22"/>
      <c r="D46" s="12"/>
      <c r="E46" s="12"/>
      <c r="G46" s="15"/>
    </row>
    <row r="47" spans="2:15" s="13" customFormat="1" ht="20.100000000000001" customHeight="1">
      <c r="B47" s="21"/>
      <c r="C47" s="22"/>
      <c r="D47" s="12"/>
      <c r="E47" s="12"/>
      <c r="G47" s="15"/>
    </row>
    <row r="48" spans="2:15" s="13" customFormat="1" ht="20.100000000000001" customHeight="1">
      <c r="B48" s="21"/>
      <c r="C48" s="22"/>
      <c r="D48" s="12"/>
      <c r="E48" s="12"/>
      <c r="G48" s="15"/>
    </row>
    <row r="49" spans="2:7" s="13" customFormat="1" ht="20.100000000000001" customHeight="1">
      <c r="B49" s="21"/>
      <c r="C49" s="22"/>
      <c r="D49" s="12"/>
      <c r="E49" s="12"/>
      <c r="G49" s="15"/>
    </row>
    <row r="50" spans="2:7" s="13" customFormat="1" ht="20.100000000000001" customHeight="1">
      <c r="B50" s="21"/>
      <c r="C50" s="22"/>
      <c r="D50" s="12"/>
      <c r="E50" s="12"/>
      <c r="G50" s="15"/>
    </row>
    <row r="51" spans="2:7" s="13" customFormat="1" ht="20.100000000000001" customHeight="1">
      <c r="B51" s="21"/>
      <c r="C51" s="22"/>
      <c r="D51" s="12"/>
      <c r="E51" s="12"/>
      <c r="G51" s="15"/>
    </row>
    <row r="52" spans="2:7" s="13" customFormat="1" ht="20.100000000000001" customHeight="1">
      <c r="B52" s="21"/>
      <c r="C52" s="22"/>
      <c r="D52" s="12"/>
      <c r="E52" s="12"/>
      <c r="G52" s="15"/>
    </row>
    <row r="53" spans="2:7" s="13" customFormat="1" ht="20.100000000000001" customHeight="1">
      <c r="B53" s="21"/>
      <c r="C53" s="22"/>
      <c r="D53" s="12"/>
      <c r="E53" s="12"/>
      <c r="G53" s="15"/>
    </row>
    <row r="54" spans="2:7" s="13" customFormat="1" ht="20.100000000000001" customHeight="1">
      <c r="B54" s="21"/>
      <c r="C54" s="22"/>
      <c r="D54" s="12"/>
      <c r="E54" s="12"/>
      <c r="G54" s="15"/>
    </row>
    <row r="55" spans="2:7" s="13" customFormat="1" ht="20.100000000000001" customHeight="1">
      <c r="B55" s="21"/>
      <c r="C55" s="22"/>
      <c r="D55" s="12"/>
      <c r="E55" s="12"/>
      <c r="G55" s="15"/>
    </row>
    <row r="56" spans="2:7" s="13" customFormat="1" ht="20.100000000000001" customHeight="1">
      <c r="B56" s="21"/>
      <c r="C56" s="22"/>
      <c r="D56" s="12"/>
      <c r="E56" s="12"/>
      <c r="G56" s="15"/>
    </row>
    <row r="57" spans="2:7" s="13" customFormat="1" ht="20.100000000000001" customHeight="1">
      <c r="B57" s="21"/>
      <c r="C57" s="22"/>
      <c r="D57" s="12"/>
      <c r="E57" s="12"/>
      <c r="G57" s="15"/>
    </row>
    <row r="58" spans="2:7" s="13" customFormat="1" ht="20.100000000000001" customHeight="1">
      <c r="B58" s="21"/>
      <c r="C58" s="22"/>
      <c r="D58" s="12"/>
      <c r="E58" s="12"/>
      <c r="G58" s="15"/>
    </row>
    <row r="59" spans="2:7" s="13" customFormat="1" ht="20.100000000000001" customHeight="1">
      <c r="B59" s="21"/>
      <c r="C59" s="22"/>
      <c r="D59" s="12"/>
      <c r="E59" s="12"/>
      <c r="G59" s="15"/>
    </row>
    <row r="60" spans="2:7" s="13" customFormat="1" ht="20.100000000000001" customHeight="1">
      <c r="B60" s="21"/>
      <c r="C60" s="22"/>
      <c r="D60" s="12"/>
      <c r="E60" s="12"/>
      <c r="G60" s="15"/>
    </row>
    <row r="61" spans="2:7" s="13" customFormat="1" ht="20.100000000000001" customHeight="1">
      <c r="B61" s="21"/>
      <c r="C61" s="22"/>
      <c r="D61" s="12"/>
      <c r="E61" s="12"/>
      <c r="G61" s="15"/>
    </row>
    <row r="62" spans="2:7" s="13" customFormat="1" ht="20.100000000000001" customHeight="1">
      <c r="B62" s="21"/>
      <c r="C62" s="22"/>
      <c r="D62" s="12"/>
      <c r="E62" s="12"/>
      <c r="G62" s="15"/>
    </row>
    <row r="63" spans="2:7" s="13" customFormat="1" ht="20.100000000000001" customHeight="1">
      <c r="B63" s="21"/>
      <c r="C63" s="22"/>
      <c r="D63" s="12"/>
      <c r="E63" s="12"/>
      <c r="G63" s="15"/>
    </row>
    <row r="64" spans="2:7" s="13" customFormat="1" ht="20.100000000000001" customHeight="1">
      <c r="B64" s="21"/>
      <c r="C64" s="22"/>
      <c r="D64" s="12"/>
      <c r="E64" s="12"/>
      <c r="G64" s="15"/>
    </row>
    <row r="65" spans="2:7" s="13" customFormat="1" ht="20.100000000000001" customHeight="1">
      <c r="B65" s="21"/>
      <c r="C65" s="22"/>
      <c r="D65" s="12"/>
      <c r="E65" s="12"/>
      <c r="G65" s="15"/>
    </row>
    <row r="66" spans="2:7" s="13" customFormat="1" ht="20.100000000000001" customHeight="1">
      <c r="B66" s="21"/>
      <c r="C66" s="22"/>
      <c r="D66" s="12"/>
      <c r="E66" s="12"/>
      <c r="G66" s="15"/>
    </row>
    <row r="67" spans="2:7" s="13" customFormat="1" ht="20.100000000000001" customHeight="1">
      <c r="B67" s="21"/>
      <c r="C67" s="22"/>
      <c r="D67" s="12"/>
      <c r="E67" s="12"/>
      <c r="G67" s="15"/>
    </row>
    <row r="68" spans="2:7" s="13" customFormat="1" ht="20.100000000000001" customHeight="1">
      <c r="B68" s="21"/>
      <c r="C68" s="22"/>
      <c r="D68" s="12"/>
      <c r="E68" s="12"/>
      <c r="G68" s="15"/>
    </row>
    <row r="69" spans="2:7" s="13" customFormat="1" ht="20.100000000000001" customHeight="1">
      <c r="B69" s="21"/>
      <c r="C69" s="22"/>
      <c r="D69" s="12"/>
      <c r="E69" s="12"/>
      <c r="G69" s="15"/>
    </row>
    <row r="70" spans="2:7" s="13" customFormat="1" ht="20.100000000000001" customHeight="1">
      <c r="B70" s="21"/>
      <c r="C70" s="22"/>
      <c r="D70" s="12"/>
      <c r="E70" s="12"/>
      <c r="G70" s="15"/>
    </row>
    <row r="71" spans="2:7" s="13" customFormat="1" ht="20.100000000000001" customHeight="1">
      <c r="B71" s="21"/>
      <c r="C71" s="22"/>
      <c r="D71" s="12"/>
      <c r="E71" s="12"/>
      <c r="G71" s="15"/>
    </row>
    <row r="72" spans="2:7" s="13" customFormat="1" ht="20.100000000000001" customHeight="1">
      <c r="B72" s="21"/>
      <c r="C72" s="22"/>
      <c r="D72" s="12"/>
      <c r="E72" s="12"/>
      <c r="G72" s="15"/>
    </row>
    <row r="73" spans="2:7" s="13" customFormat="1" ht="20.100000000000001" customHeight="1">
      <c r="B73" s="21"/>
      <c r="C73" s="22"/>
      <c r="D73" s="12"/>
      <c r="E73" s="12"/>
      <c r="G73" s="15"/>
    </row>
    <row r="74" spans="2:7" s="13" customFormat="1" ht="20.100000000000001" customHeight="1">
      <c r="B74" s="21"/>
      <c r="C74" s="22"/>
      <c r="D74" s="12"/>
      <c r="E74" s="12"/>
      <c r="G74" s="15"/>
    </row>
    <row r="75" spans="2:7" s="13" customFormat="1" ht="20.100000000000001" customHeight="1">
      <c r="B75" s="21"/>
      <c r="C75" s="22"/>
      <c r="D75" s="12"/>
      <c r="E75" s="12"/>
      <c r="G75" s="15"/>
    </row>
    <row r="76" spans="2:7" s="13" customFormat="1" ht="20.100000000000001" customHeight="1">
      <c r="B76" s="21"/>
      <c r="C76" s="22"/>
      <c r="D76" s="12"/>
      <c r="E76" s="12"/>
      <c r="G76" s="15"/>
    </row>
    <row r="77" spans="2:7" s="13" customFormat="1" ht="20.100000000000001" customHeight="1">
      <c r="B77" s="21"/>
      <c r="C77" s="22"/>
      <c r="D77" s="12"/>
      <c r="E77" s="12"/>
      <c r="G77" s="15"/>
    </row>
    <row r="78" spans="2:7" s="13" customFormat="1" ht="20.100000000000001" customHeight="1">
      <c r="B78" s="21"/>
      <c r="C78" s="22"/>
      <c r="D78" s="12"/>
      <c r="E78" s="12"/>
      <c r="G78" s="15"/>
    </row>
    <row r="79" spans="2:7" s="13" customFormat="1" ht="20.100000000000001" customHeight="1">
      <c r="B79" s="21"/>
      <c r="C79" s="22"/>
      <c r="D79" s="12"/>
      <c r="E79" s="12"/>
      <c r="G79" s="15"/>
    </row>
    <row r="80" spans="2:7" s="13" customFormat="1" ht="20.100000000000001" customHeight="1">
      <c r="B80" s="21"/>
      <c r="C80" s="22"/>
      <c r="D80" s="12"/>
      <c r="E80" s="12"/>
      <c r="G80" s="15"/>
    </row>
    <row r="81" spans="2:7" s="13" customFormat="1" ht="20.100000000000001" customHeight="1">
      <c r="B81" s="21"/>
      <c r="C81" s="22"/>
      <c r="D81" s="12"/>
      <c r="E81" s="12"/>
      <c r="G81" s="15"/>
    </row>
    <row r="82" spans="2:7" s="13" customFormat="1" ht="20.100000000000001" customHeight="1">
      <c r="B82" s="21"/>
      <c r="C82" s="22"/>
      <c r="D82" s="12"/>
      <c r="E82" s="12"/>
      <c r="G82" s="15"/>
    </row>
    <row r="83" spans="2:7" s="13" customFormat="1" ht="20.100000000000001" customHeight="1">
      <c r="B83" s="21"/>
      <c r="C83" s="22"/>
      <c r="D83" s="12"/>
      <c r="E83" s="12"/>
      <c r="G83" s="15"/>
    </row>
    <row r="84" spans="2:7" s="13" customFormat="1" ht="20.100000000000001" customHeight="1">
      <c r="B84" s="21"/>
      <c r="C84" s="22"/>
      <c r="D84" s="12"/>
      <c r="E84" s="12"/>
      <c r="G84" s="15"/>
    </row>
    <row r="85" spans="2:7" s="13" customFormat="1" ht="20.100000000000001" customHeight="1">
      <c r="B85" s="21"/>
      <c r="C85" s="22"/>
      <c r="D85" s="12"/>
      <c r="E85" s="12"/>
      <c r="G85" s="15"/>
    </row>
    <row r="86" spans="2:7" s="13" customFormat="1" ht="20.100000000000001" customHeight="1">
      <c r="B86" s="21"/>
      <c r="C86" s="22"/>
      <c r="D86" s="12"/>
      <c r="E86" s="12"/>
      <c r="G86" s="15"/>
    </row>
    <row r="87" spans="2:7" s="13" customFormat="1" ht="20.100000000000001" customHeight="1">
      <c r="B87" s="21"/>
      <c r="C87" s="22"/>
      <c r="D87" s="12"/>
      <c r="E87" s="12"/>
      <c r="G87" s="15"/>
    </row>
    <row r="88" spans="2:7" s="13" customFormat="1" ht="20.100000000000001" customHeight="1">
      <c r="B88" s="21"/>
      <c r="C88" s="22"/>
      <c r="D88" s="12"/>
      <c r="E88" s="12"/>
      <c r="G88" s="15"/>
    </row>
    <row r="89" spans="2:7" s="13" customFormat="1" ht="20.100000000000001" customHeight="1">
      <c r="B89" s="21"/>
      <c r="C89" s="22"/>
      <c r="D89" s="12"/>
      <c r="E89" s="12"/>
      <c r="G89" s="15"/>
    </row>
    <row r="90" spans="2:7" s="13" customFormat="1" ht="20.100000000000001" customHeight="1">
      <c r="B90" s="21"/>
      <c r="C90" s="22"/>
      <c r="D90" s="12"/>
      <c r="E90" s="12"/>
      <c r="G90" s="15"/>
    </row>
    <row r="91" spans="2:7" s="13" customFormat="1" ht="20.100000000000001" customHeight="1">
      <c r="B91" s="21"/>
      <c r="C91" s="22"/>
      <c r="D91" s="12"/>
      <c r="E91" s="12"/>
      <c r="G91" s="15"/>
    </row>
    <row r="92" spans="2:7" s="13" customFormat="1" ht="20.100000000000001" customHeight="1">
      <c r="B92" s="21"/>
      <c r="C92" s="22"/>
      <c r="D92" s="12"/>
      <c r="E92" s="12"/>
      <c r="G92" s="15"/>
    </row>
    <row r="93" spans="2:7" s="13" customFormat="1" ht="20.100000000000001" customHeight="1">
      <c r="B93" s="21"/>
      <c r="C93" s="22"/>
      <c r="D93" s="12"/>
      <c r="E93" s="12"/>
      <c r="G93" s="15"/>
    </row>
    <row r="94" spans="2:7" s="13" customFormat="1" ht="20.100000000000001" customHeight="1">
      <c r="B94" s="21"/>
      <c r="C94" s="22"/>
      <c r="D94" s="12"/>
      <c r="E94" s="12"/>
      <c r="G94" s="15"/>
    </row>
    <row r="95" spans="2:7" s="13" customFormat="1" ht="20.100000000000001" customHeight="1">
      <c r="B95" s="21"/>
      <c r="C95" s="22"/>
      <c r="D95" s="12"/>
      <c r="E95" s="12"/>
      <c r="G95" s="15"/>
    </row>
    <row r="96" spans="2:7" s="13" customFormat="1" ht="20.100000000000001" customHeight="1">
      <c r="B96" s="21"/>
      <c r="C96" s="22"/>
      <c r="D96" s="12"/>
      <c r="E96" s="12"/>
      <c r="G96" s="15"/>
    </row>
    <row r="97" spans="2:7" s="13" customFormat="1" ht="20.100000000000001" customHeight="1">
      <c r="B97" s="21"/>
      <c r="C97" s="22"/>
      <c r="D97" s="12"/>
      <c r="E97" s="12"/>
      <c r="G97" s="15"/>
    </row>
    <row r="98" spans="2:7" s="13" customFormat="1" ht="20.100000000000001" customHeight="1">
      <c r="B98" s="21"/>
      <c r="C98" s="22"/>
      <c r="D98" s="12"/>
      <c r="E98" s="12"/>
      <c r="G98" s="15"/>
    </row>
    <row r="99" spans="2:7" s="13" customFormat="1" ht="20.100000000000001" customHeight="1">
      <c r="B99" s="21"/>
      <c r="C99" s="22"/>
      <c r="D99" s="12"/>
      <c r="E99" s="12"/>
      <c r="G99" s="15"/>
    </row>
    <row r="100" spans="2:7" s="13" customFormat="1" ht="20.100000000000001" customHeight="1">
      <c r="B100" s="21"/>
      <c r="C100" s="22"/>
      <c r="D100" s="12"/>
      <c r="E100" s="12"/>
      <c r="G100" s="15"/>
    </row>
    <row r="101" spans="2:7" s="13" customFormat="1" ht="20.100000000000001" customHeight="1">
      <c r="B101" s="21"/>
      <c r="C101" s="22"/>
      <c r="D101" s="12"/>
      <c r="E101" s="12"/>
      <c r="G101" s="15"/>
    </row>
    <row r="102" spans="2:7" s="13" customFormat="1" ht="20.100000000000001" customHeight="1">
      <c r="B102" s="21"/>
      <c r="C102" s="22"/>
      <c r="D102" s="12"/>
      <c r="E102" s="12"/>
      <c r="G102" s="15"/>
    </row>
    <row r="103" spans="2:7" s="13" customFormat="1" ht="20.100000000000001" customHeight="1">
      <c r="B103" s="21"/>
      <c r="C103" s="22"/>
      <c r="D103" s="12"/>
      <c r="E103" s="12"/>
      <c r="G103" s="15"/>
    </row>
    <row r="104" spans="2:7" s="13" customFormat="1" ht="20.100000000000001" customHeight="1">
      <c r="B104" s="21"/>
      <c r="C104" s="22"/>
      <c r="D104" s="12"/>
      <c r="E104" s="12"/>
      <c r="G104" s="15"/>
    </row>
    <row r="105" spans="2:7" s="13" customFormat="1" ht="20.100000000000001" customHeight="1">
      <c r="B105" s="21"/>
      <c r="C105" s="22"/>
      <c r="D105" s="12"/>
      <c r="E105" s="12"/>
      <c r="G105" s="15"/>
    </row>
    <row r="106" spans="2:7" s="13" customFormat="1" ht="20.100000000000001" customHeight="1">
      <c r="B106" s="21"/>
      <c r="C106" s="22"/>
      <c r="D106" s="12"/>
      <c r="E106" s="12"/>
      <c r="G106" s="15"/>
    </row>
    <row r="107" spans="2:7" s="13" customFormat="1" ht="20.100000000000001" customHeight="1">
      <c r="B107" s="21"/>
      <c r="C107" s="22"/>
      <c r="D107" s="12"/>
      <c r="E107" s="12"/>
      <c r="G107" s="15"/>
    </row>
    <row r="108" spans="2:7" s="13" customFormat="1" ht="20.100000000000001" customHeight="1">
      <c r="B108" s="21"/>
      <c r="C108" s="22"/>
      <c r="D108" s="12"/>
      <c r="E108" s="12"/>
      <c r="G108" s="15"/>
    </row>
    <row r="109" spans="2:7" s="13" customFormat="1" ht="20.100000000000001" customHeight="1">
      <c r="B109" s="21"/>
      <c r="C109" s="22"/>
      <c r="D109" s="12"/>
      <c r="E109" s="12"/>
      <c r="G109" s="15"/>
    </row>
    <row r="110" spans="2:7" s="13" customFormat="1" ht="20.100000000000001" customHeight="1">
      <c r="B110" s="21"/>
      <c r="C110" s="22"/>
      <c r="D110" s="12"/>
      <c r="E110" s="12"/>
      <c r="G110" s="15"/>
    </row>
    <row r="111" spans="2:7" s="13" customFormat="1" ht="20.100000000000001" customHeight="1">
      <c r="B111" s="21"/>
      <c r="C111" s="22"/>
      <c r="D111" s="12"/>
      <c r="E111" s="12"/>
      <c r="G111" s="15"/>
    </row>
    <row r="112" spans="2:7" s="13" customFormat="1" ht="20.100000000000001" customHeight="1">
      <c r="B112" s="21"/>
      <c r="C112" s="22"/>
      <c r="D112" s="12"/>
      <c r="E112" s="12"/>
      <c r="G112" s="15"/>
    </row>
    <row r="113" spans="2:7" s="13" customFormat="1" ht="20.100000000000001" customHeight="1">
      <c r="B113" s="21"/>
      <c r="C113" s="22"/>
      <c r="D113" s="12"/>
      <c r="E113" s="12"/>
      <c r="G113" s="15"/>
    </row>
    <row r="114" spans="2:7" s="13" customFormat="1" ht="20.100000000000001" customHeight="1">
      <c r="B114" s="21"/>
      <c r="C114" s="22"/>
      <c r="D114" s="12"/>
      <c r="E114" s="12"/>
      <c r="G114" s="15"/>
    </row>
    <row r="115" spans="2:7" s="13" customFormat="1" ht="20.100000000000001" customHeight="1">
      <c r="B115" s="21"/>
      <c r="C115" s="22"/>
      <c r="D115" s="12"/>
      <c r="E115" s="12"/>
      <c r="G115" s="15"/>
    </row>
    <row r="116" spans="2:7" s="13" customFormat="1" ht="20.100000000000001" customHeight="1">
      <c r="B116" s="21"/>
      <c r="C116" s="22"/>
      <c r="D116" s="12"/>
      <c r="E116" s="12"/>
      <c r="G116" s="15"/>
    </row>
    <row r="117" spans="2:7" s="13" customFormat="1" ht="20.100000000000001" customHeight="1">
      <c r="B117" s="21"/>
      <c r="C117" s="22"/>
      <c r="D117" s="12"/>
      <c r="E117" s="12"/>
      <c r="G117" s="15"/>
    </row>
    <row r="118" spans="2:7" s="13" customFormat="1" ht="20.100000000000001" customHeight="1">
      <c r="B118" s="21"/>
      <c r="C118" s="22"/>
      <c r="D118" s="12"/>
      <c r="E118" s="12"/>
      <c r="G118" s="15"/>
    </row>
    <row r="119" spans="2:7" s="13" customFormat="1" ht="20.100000000000001" customHeight="1">
      <c r="B119" s="21"/>
      <c r="C119" s="22"/>
      <c r="D119" s="12"/>
      <c r="E119" s="12"/>
      <c r="G119" s="15"/>
    </row>
    <row r="120" spans="2:7" s="13" customFormat="1" ht="20.100000000000001" customHeight="1">
      <c r="B120" s="21"/>
      <c r="C120" s="22"/>
      <c r="D120" s="12"/>
      <c r="E120" s="12"/>
      <c r="G120" s="15"/>
    </row>
    <row r="121" spans="2:7" s="13" customFormat="1" ht="20.100000000000001" customHeight="1">
      <c r="B121" s="21"/>
      <c r="C121" s="22"/>
      <c r="D121" s="12"/>
      <c r="E121" s="12"/>
      <c r="G121" s="15"/>
    </row>
    <row r="122" spans="2:7" s="13" customFormat="1" ht="20.100000000000001" customHeight="1">
      <c r="B122" s="21"/>
      <c r="C122" s="22"/>
      <c r="D122" s="12"/>
      <c r="E122" s="12"/>
      <c r="G122" s="15"/>
    </row>
    <row r="123" spans="2:7" s="13" customFormat="1" ht="20.100000000000001" customHeight="1">
      <c r="B123" s="21"/>
      <c r="C123" s="22"/>
      <c r="D123" s="12"/>
      <c r="E123" s="12"/>
      <c r="G123" s="15"/>
    </row>
    <row r="124" spans="2:7" s="13" customFormat="1" ht="20.100000000000001" customHeight="1">
      <c r="B124" s="21"/>
      <c r="C124" s="22"/>
      <c r="D124" s="12"/>
      <c r="E124" s="12"/>
      <c r="G124" s="15"/>
    </row>
    <row r="125" spans="2:7" s="13" customFormat="1" ht="20.100000000000001" customHeight="1">
      <c r="B125" s="21"/>
      <c r="C125" s="22"/>
      <c r="D125" s="12"/>
      <c r="E125" s="12"/>
      <c r="G125" s="15"/>
    </row>
    <row r="126" spans="2:7" s="13" customFormat="1" ht="20.100000000000001" customHeight="1">
      <c r="B126" s="21"/>
      <c r="C126" s="22"/>
      <c r="D126" s="12"/>
      <c r="E126" s="12"/>
      <c r="G126" s="15"/>
    </row>
    <row r="127" spans="2:7" s="13" customFormat="1" ht="20.100000000000001" customHeight="1">
      <c r="B127" s="21"/>
      <c r="C127" s="22"/>
      <c r="D127" s="12"/>
      <c r="E127" s="12"/>
      <c r="G127" s="15"/>
    </row>
    <row r="128" spans="2:7" s="13" customFormat="1" ht="20.100000000000001" customHeight="1">
      <c r="B128" s="21"/>
      <c r="C128" s="22"/>
      <c r="D128" s="12"/>
      <c r="E128" s="12"/>
      <c r="G128" s="15"/>
    </row>
    <row r="129" spans="2:7" s="13" customFormat="1" ht="20.100000000000001" customHeight="1">
      <c r="B129" s="21"/>
      <c r="C129" s="22"/>
      <c r="D129" s="12"/>
      <c r="E129" s="12"/>
      <c r="G129" s="15"/>
    </row>
    <row r="130" spans="2:7" s="13" customFormat="1" ht="20.100000000000001" customHeight="1">
      <c r="B130" s="21"/>
      <c r="C130" s="22"/>
      <c r="D130" s="12"/>
      <c r="E130" s="12"/>
      <c r="G130" s="15"/>
    </row>
    <row r="131" spans="2:7" s="13" customFormat="1" ht="20.100000000000001" customHeight="1">
      <c r="B131" s="21"/>
      <c r="C131" s="22"/>
      <c r="D131" s="12"/>
      <c r="E131" s="12"/>
      <c r="G131" s="15"/>
    </row>
    <row r="132" spans="2:7" s="13" customFormat="1" ht="20.100000000000001" customHeight="1">
      <c r="B132" s="21"/>
      <c r="C132" s="22"/>
      <c r="D132" s="12"/>
      <c r="E132" s="12"/>
      <c r="G132" s="15"/>
    </row>
    <row r="133" spans="2:7" s="13" customFormat="1" ht="20.100000000000001" customHeight="1">
      <c r="B133" s="21"/>
      <c r="C133" s="22"/>
      <c r="D133" s="12"/>
      <c r="E133" s="12"/>
      <c r="G133" s="15"/>
    </row>
    <row r="134" spans="2:7" s="13" customFormat="1" ht="20.100000000000001" customHeight="1">
      <c r="B134" s="21"/>
      <c r="C134" s="22"/>
      <c r="D134" s="12"/>
      <c r="E134" s="12"/>
      <c r="G134" s="15"/>
    </row>
    <row r="135" spans="2:7" s="13" customFormat="1" ht="20.100000000000001" customHeight="1">
      <c r="B135" s="21"/>
      <c r="C135" s="22"/>
      <c r="D135" s="12"/>
      <c r="E135" s="12"/>
      <c r="G135" s="15"/>
    </row>
    <row r="136" spans="2:7" s="13" customFormat="1" ht="20.100000000000001" customHeight="1">
      <c r="B136" s="21"/>
      <c r="C136" s="22"/>
      <c r="D136" s="12"/>
      <c r="E136" s="12"/>
      <c r="G136" s="15"/>
    </row>
    <row r="137" spans="2:7" s="13" customFormat="1" ht="20.100000000000001" customHeight="1">
      <c r="B137" s="21"/>
      <c r="C137" s="22"/>
      <c r="D137" s="12"/>
      <c r="E137" s="12"/>
      <c r="G137" s="15"/>
    </row>
    <row r="138" spans="2:7" s="13" customFormat="1" ht="20.100000000000001" customHeight="1">
      <c r="B138" s="21"/>
      <c r="C138" s="22"/>
      <c r="D138" s="12"/>
      <c r="E138" s="12"/>
      <c r="G138" s="15"/>
    </row>
    <row r="139" spans="2:7" s="13" customFormat="1" ht="20.100000000000001" customHeight="1">
      <c r="B139" s="21"/>
      <c r="C139" s="22"/>
      <c r="D139" s="12"/>
      <c r="E139" s="12"/>
      <c r="G139" s="15"/>
    </row>
    <row r="140" spans="2:7" s="13" customFormat="1" ht="20.100000000000001" customHeight="1">
      <c r="B140" s="21"/>
      <c r="C140" s="22"/>
      <c r="D140" s="12"/>
      <c r="E140" s="12"/>
      <c r="G140" s="15"/>
    </row>
    <row r="141" spans="2:7" s="13" customFormat="1" ht="20.100000000000001" customHeight="1">
      <c r="B141" s="21"/>
      <c r="C141" s="22"/>
      <c r="D141" s="12"/>
      <c r="E141" s="12"/>
      <c r="G141" s="15"/>
    </row>
    <row r="142" spans="2:7" s="13" customFormat="1" ht="20.100000000000001" customHeight="1">
      <c r="B142" s="21"/>
      <c r="C142" s="22"/>
      <c r="D142" s="12"/>
      <c r="E142" s="12"/>
      <c r="G142" s="15"/>
    </row>
    <row r="143" spans="2:7" s="13" customFormat="1" ht="20.100000000000001" customHeight="1">
      <c r="B143" s="21"/>
      <c r="C143" s="22"/>
      <c r="D143" s="12"/>
      <c r="E143" s="12"/>
      <c r="G143" s="15"/>
    </row>
    <row r="144" spans="2:7" s="13" customFormat="1" ht="20.100000000000001" customHeight="1">
      <c r="B144" s="21"/>
      <c r="C144" s="22"/>
      <c r="D144" s="12"/>
      <c r="E144" s="12"/>
      <c r="G144" s="15"/>
    </row>
    <row r="145" spans="2:7" s="13" customFormat="1" ht="20.100000000000001" customHeight="1">
      <c r="B145" s="21"/>
      <c r="C145" s="22"/>
      <c r="D145" s="12"/>
      <c r="E145" s="12"/>
      <c r="G145" s="15"/>
    </row>
    <row r="146" spans="2:7" s="13" customFormat="1" ht="20.100000000000001" customHeight="1">
      <c r="B146" s="21"/>
      <c r="C146" s="22"/>
      <c r="D146" s="12"/>
      <c r="E146" s="12"/>
      <c r="G146" s="15"/>
    </row>
    <row r="147" spans="2:7" s="13" customFormat="1" ht="20.100000000000001" customHeight="1">
      <c r="B147" s="21"/>
      <c r="C147" s="22"/>
      <c r="D147" s="12"/>
      <c r="E147" s="12"/>
      <c r="G147" s="15"/>
    </row>
    <row r="148" spans="2:7" s="13" customFormat="1" ht="20.100000000000001" customHeight="1">
      <c r="B148" s="21"/>
      <c r="C148" s="22"/>
      <c r="D148" s="12"/>
      <c r="E148" s="12"/>
      <c r="G148" s="15"/>
    </row>
    <row r="149" spans="2:7" s="13" customFormat="1" ht="20.100000000000001" customHeight="1">
      <c r="B149" s="21"/>
      <c r="C149" s="22"/>
      <c r="D149" s="12"/>
      <c r="E149" s="12"/>
      <c r="G149" s="15"/>
    </row>
    <row r="150" spans="2:7" s="13" customFormat="1" ht="20.100000000000001" customHeight="1">
      <c r="B150" s="21"/>
      <c r="C150" s="22"/>
      <c r="D150" s="12"/>
      <c r="E150" s="12"/>
      <c r="G150" s="15"/>
    </row>
    <row r="151" spans="2:7" s="13" customFormat="1" ht="20.100000000000001" customHeight="1">
      <c r="B151" s="21"/>
      <c r="C151" s="22"/>
      <c r="D151" s="12"/>
      <c r="E151" s="12"/>
      <c r="G151" s="15"/>
    </row>
    <row r="152" spans="2:7" s="13" customFormat="1" ht="20.100000000000001" customHeight="1">
      <c r="B152" s="21"/>
      <c r="C152" s="22"/>
      <c r="D152" s="12"/>
      <c r="E152" s="12"/>
      <c r="G152" s="15"/>
    </row>
    <row r="153" spans="2:7" s="13" customFormat="1" ht="20.100000000000001" customHeight="1">
      <c r="B153" s="21"/>
      <c r="C153" s="22"/>
      <c r="D153" s="12"/>
      <c r="E153" s="12"/>
      <c r="G153" s="15"/>
    </row>
    <row r="154" spans="2:7" s="13" customFormat="1" ht="20.100000000000001" customHeight="1">
      <c r="B154" s="21"/>
      <c r="C154" s="22"/>
      <c r="D154" s="12"/>
      <c r="E154" s="12"/>
      <c r="G154" s="15"/>
    </row>
    <row r="155" spans="2:7" s="13" customFormat="1" ht="20.100000000000001" customHeight="1">
      <c r="B155" s="21"/>
      <c r="C155" s="22"/>
      <c r="D155" s="12"/>
      <c r="E155" s="12"/>
      <c r="G155" s="15"/>
    </row>
    <row r="156" spans="2:7" s="13" customFormat="1" ht="20.100000000000001" customHeight="1">
      <c r="B156" s="21"/>
      <c r="C156" s="22"/>
      <c r="D156" s="12"/>
      <c r="E156" s="12"/>
      <c r="G156" s="15"/>
    </row>
    <row r="157" spans="2:7" s="13" customFormat="1" ht="20.100000000000001" customHeight="1">
      <c r="B157" s="21"/>
      <c r="C157" s="22"/>
      <c r="D157" s="12"/>
      <c r="E157" s="12"/>
      <c r="G157" s="15"/>
    </row>
    <row r="158" spans="2:7" s="13" customFormat="1" ht="20.100000000000001" customHeight="1">
      <c r="B158" s="21"/>
      <c r="C158" s="22"/>
      <c r="D158" s="12"/>
      <c r="E158" s="12"/>
      <c r="G158" s="15"/>
    </row>
    <row r="159" spans="2:7" s="13" customFormat="1" ht="20.100000000000001" customHeight="1">
      <c r="B159" s="21"/>
      <c r="C159" s="22"/>
      <c r="D159" s="12"/>
      <c r="E159" s="12"/>
      <c r="G159" s="15"/>
    </row>
    <row r="160" spans="2:7" s="13" customFormat="1" ht="20.100000000000001" customHeight="1">
      <c r="B160" s="21"/>
      <c r="C160" s="22"/>
      <c r="D160" s="12"/>
      <c r="E160" s="12"/>
      <c r="G160" s="15"/>
    </row>
    <row r="161" spans="2:7" s="13" customFormat="1" ht="20.100000000000001" customHeight="1">
      <c r="B161" s="22"/>
      <c r="C161" s="22"/>
      <c r="D161" s="12"/>
      <c r="E161" s="12"/>
      <c r="G161" s="15"/>
    </row>
    <row r="162" spans="2:7" s="13" customFormat="1" ht="20.100000000000001" customHeight="1">
      <c r="B162" s="22"/>
      <c r="C162" s="22"/>
      <c r="D162" s="12"/>
      <c r="E162" s="12"/>
      <c r="G162" s="15"/>
    </row>
    <row r="163" spans="2:7" s="13" customFormat="1" ht="20.100000000000001" customHeight="1">
      <c r="B163" s="22"/>
      <c r="C163" s="22"/>
      <c r="D163" s="12"/>
      <c r="E163" s="12"/>
      <c r="G163" s="15"/>
    </row>
    <row r="164" spans="2:7" s="13" customFormat="1" ht="20.100000000000001" customHeight="1">
      <c r="B164" s="22"/>
      <c r="C164" s="22"/>
      <c r="D164" s="12"/>
      <c r="E164" s="12"/>
      <c r="G164" s="15"/>
    </row>
    <row r="165" spans="2:7" s="13" customFormat="1" ht="20.100000000000001" customHeight="1">
      <c r="B165" s="22"/>
      <c r="C165" s="22"/>
      <c r="D165" s="12"/>
      <c r="E165" s="12"/>
      <c r="G165" s="15"/>
    </row>
    <row r="166" spans="2:7" s="13" customFormat="1" ht="20.100000000000001" customHeight="1">
      <c r="B166" s="22"/>
      <c r="C166" s="22"/>
      <c r="D166" s="12"/>
      <c r="E166" s="12"/>
      <c r="G166" s="15"/>
    </row>
    <row r="167" spans="2:7" s="13" customFormat="1" ht="20.100000000000001" customHeight="1">
      <c r="B167" s="22"/>
      <c r="C167" s="22"/>
      <c r="D167" s="12"/>
      <c r="E167" s="12"/>
      <c r="G167" s="15"/>
    </row>
    <row r="168" spans="2:7" s="13" customFormat="1" ht="20.100000000000001" customHeight="1">
      <c r="B168" s="22"/>
      <c r="C168" s="22"/>
      <c r="D168" s="12"/>
      <c r="E168" s="12"/>
      <c r="G168" s="15"/>
    </row>
    <row r="169" spans="2:7" s="13" customFormat="1" ht="20.100000000000001" customHeight="1">
      <c r="B169" s="22"/>
      <c r="C169" s="22"/>
      <c r="D169" s="12"/>
      <c r="E169" s="12"/>
      <c r="G169" s="15"/>
    </row>
    <row r="170" spans="2:7" s="13" customFormat="1" ht="20.100000000000001" customHeight="1">
      <c r="B170" s="22"/>
      <c r="C170" s="22"/>
      <c r="D170" s="12"/>
      <c r="E170" s="12"/>
      <c r="G170" s="15"/>
    </row>
    <row r="171" spans="2:7" s="13" customFormat="1" ht="20.100000000000001" customHeight="1">
      <c r="B171" s="22"/>
      <c r="C171" s="22"/>
      <c r="D171" s="12"/>
      <c r="E171" s="12"/>
      <c r="G171" s="15"/>
    </row>
    <row r="172" spans="2:7" s="13" customFormat="1" ht="20.100000000000001" customHeight="1">
      <c r="B172" s="22"/>
      <c r="C172" s="22"/>
      <c r="D172" s="12"/>
      <c r="E172" s="12"/>
      <c r="G172" s="15"/>
    </row>
    <row r="173" spans="2:7" s="13" customFormat="1" ht="20.100000000000001" customHeight="1">
      <c r="B173" s="22"/>
      <c r="C173" s="22"/>
      <c r="D173" s="12"/>
      <c r="E173" s="12"/>
      <c r="G173" s="15"/>
    </row>
    <row r="174" spans="2:7" s="13" customFormat="1" ht="20.100000000000001" customHeight="1">
      <c r="B174" s="22"/>
      <c r="C174" s="22"/>
      <c r="D174" s="12"/>
      <c r="E174" s="12"/>
      <c r="G174" s="15"/>
    </row>
    <row r="175" spans="2:7" s="13" customFormat="1" ht="20.100000000000001" customHeight="1">
      <c r="B175" s="22"/>
      <c r="C175" s="22"/>
      <c r="D175" s="12"/>
      <c r="E175" s="12"/>
      <c r="G175" s="15"/>
    </row>
    <row r="176" spans="2:7" s="13" customFormat="1" ht="20.100000000000001" customHeight="1">
      <c r="B176" s="22"/>
      <c r="C176" s="22"/>
      <c r="D176" s="12"/>
      <c r="E176" s="12"/>
      <c r="G176" s="15"/>
    </row>
    <row r="177" spans="2:7" s="13" customFormat="1" ht="20.100000000000001" customHeight="1">
      <c r="B177" s="22"/>
      <c r="C177" s="22"/>
      <c r="D177" s="12"/>
      <c r="E177" s="12"/>
      <c r="G177" s="15"/>
    </row>
    <row r="178" spans="2:7" s="13" customFormat="1" ht="20.100000000000001" customHeight="1">
      <c r="B178" s="22"/>
      <c r="C178" s="22"/>
      <c r="D178" s="12"/>
      <c r="E178" s="12"/>
      <c r="G178" s="15"/>
    </row>
    <row r="179" spans="2:7" s="13" customFormat="1" ht="20.100000000000001" customHeight="1">
      <c r="B179" s="22"/>
      <c r="C179" s="22"/>
      <c r="D179" s="12"/>
      <c r="E179" s="12"/>
      <c r="G179" s="15"/>
    </row>
    <row r="180" spans="2:7" s="13" customFormat="1" ht="20.100000000000001" customHeight="1">
      <c r="B180" s="22"/>
      <c r="C180" s="22"/>
      <c r="D180" s="12"/>
      <c r="E180" s="12"/>
      <c r="G180" s="15"/>
    </row>
    <row r="181" spans="2:7" s="13" customFormat="1" ht="20.100000000000001" customHeight="1">
      <c r="B181" s="22"/>
      <c r="C181" s="22"/>
      <c r="D181" s="12"/>
      <c r="E181" s="12"/>
      <c r="G181" s="15"/>
    </row>
    <row r="182" spans="2:7" s="13" customFormat="1" ht="20.100000000000001" customHeight="1">
      <c r="B182" s="22"/>
      <c r="C182" s="22"/>
      <c r="D182" s="12"/>
      <c r="E182" s="12"/>
      <c r="G182" s="15"/>
    </row>
    <row r="183" spans="2:7" s="13" customFormat="1" ht="20.100000000000001" customHeight="1">
      <c r="B183" s="22"/>
      <c r="C183" s="22"/>
      <c r="D183" s="12"/>
      <c r="E183" s="12"/>
      <c r="G183" s="15"/>
    </row>
    <row r="184" spans="2:7" s="13" customFormat="1" ht="20.100000000000001" customHeight="1">
      <c r="B184" s="22"/>
      <c r="C184" s="22"/>
      <c r="D184" s="12"/>
      <c r="E184" s="12"/>
      <c r="G184" s="15"/>
    </row>
    <row r="185" spans="2:7" s="13" customFormat="1" ht="20.100000000000001" customHeight="1">
      <c r="B185" s="22"/>
      <c r="C185" s="22"/>
      <c r="D185" s="12"/>
      <c r="E185" s="12"/>
      <c r="G185" s="15"/>
    </row>
    <row r="186" spans="2:7" s="13" customFormat="1" ht="20.100000000000001" customHeight="1">
      <c r="B186" s="22"/>
      <c r="C186" s="22"/>
      <c r="D186" s="12"/>
      <c r="E186" s="12"/>
      <c r="G186" s="15"/>
    </row>
    <row r="187" spans="2:7" s="13" customFormat="1" ht="20.100000000000001" customHeight="1">
      <c r="B187" s="22"/>
      <c r="C187" s="22"/>
      <c r="D187" s="12"/>
      <c r="E187" s="12"/>
      <c r="G187" s="15"/>
    </row>
    <row r="188" spans="2:7" s="13" customFormat="1" ht="20.100000000000001" customHeight="1">
      <c r="B188" s="22"/>
      <c r="C188" s="22"/>
      <c r="D188" s="12"/>
      <c r="E188" s="12"/>
      <c r="G188" s="15"/>
    </row>
    <row r="189" spans="2:7" s="13" customFormat="1" ht="20.100000000000001" customHeight="1">
      <c r="B189" s="22"/>
      <c r="C189" s="22"/>
      <c r="D189" s="12"/>
      <c r="E189" s="12"/>
      <c r="G189" s="15"/>
    </row>
    <row r="190" spans="2:7" s="13" customFormat="1" ht="20.100000000000001" customHeight="1">
      <c r="B190" s="22"/>
      <c r="C190" s="22"/>
      <c r="D190" s="12"/>
      <c r="E190" s="12"/>
      <c r="G190" s="15"/>
    </row>
    <row r="191" spans="2:7" s="13" customFormat="1" ht="20.100000000000001" customHeight="1">
      <c r="B191" s="22"/>
      <c r="C191" s="22"/>
      <c r="D191" s="12"/>
      <c r="E191" s="12"/>
      <c r="G191" s="15"/>
    </row>
    <row r="192" spans="2:7" s="13" customFormat="1" ht="20.100000000000001" customHeight="1">
      <c r="B192" s="22"/>
      <c r="C192" s="22"/>
      <c r="D192" s="12"/>
      <c r="E192" s="12"/>
      <c r="G192" s="15"/>
    </row>
    <row r="193" spans="2:7" s="13" customFormat="1" ht="20.100000000000001" customHeight="1">
      <c r="B193" s="22"/>
      <c r="C193" s="22"/>
      <c r="D193" s="12"/>
      <c r="E193" s="12"/>
      <c r="G193" s="15"/>
    </row>
    <row r="194" spans="2:7" s="13" customFormat="1" ht="20.100000000000001" customHeight="1">
      <c r="B194" s="22"/>
      <c r="C194" s="22"/>
      <c r="D194" s="12"/>
      <c r="E194" s="12"/>
      <c r="G194" s="15"/>
    </row>
    <row r="195" spans="2:7" s="13" customFormat="1" ht="20.100000000000001" customHeight="1">
      <c r="B195" s="22"/>
      <c r="C195" s="22"/>
      <c r="D195" s="12"/>
      <c r="E195" s="12"/>
      <c r="G195" s="15"/>
    </row>
    <row r="196" spans="2:7" s="13" customFormat="1" ht="20.100000000000001" customHeight="1">
      <c r="B196" s="22"/>
      <c r="C196" s="22"/>
      <c r="D196" s="12"/>
      <c r="E196" s="12"/>
      <c r="G196" s="15"/>
    </row>
    <row r="197" spans="2:7" s="13" customFormat="1" ht="20.100000000000001" customHeight="1">
      <c r="B197" s="22"/>
      <c r="C197" s="22"/>
      <c r="D197" s="12"/>
      <c r="E197" s="12"/>
      <c r="G197" s="15"/>
    </row>
    <row r="198" spans="2:7" s="13" customFormat="1" ht="20.100000000000001" customHeight="1">
      <c r="B198" s="22"/>
      <c r="C198" s="22"/>
      <c r="D198" s="12"/>
      <c r="E198" s="12"/>
      <c r="G198" s="15"/>
    </row>
    <row r="199" spans="2:7" s="13" customFormat="1" ht="20.100000000000001" customHeight="1">
      <c r="B199" s="22"/>
      <c r="C199" s="22"/>
      <c r="D199" s="12"/>
      <c r="E199" s="12"/>
      <c r="G199" s="15"/>
    </row>
    <row r="200" spans="2:7" s="13" customFormat="1" ht="20.100000000000001" customHeight="1">
      <c r="B200" s="22"/>
      <c r="C200" s="22"/>
      <c r="D200" s="12"/>
      <c r="E200" s="12"/>
      <c r="G200" s="15"/>
    </row>
    <row r="201" spans="2:7" s="13" customFormat="1" ht="20.100000000000001" customHeight="1">
      <c r="B201" s="22"/>
      <c r="C201" s="22"/>
      <c r="D201" s="12"/>
      <c r="E201" s="12"/>
      <c r="G201" s="15"/>
    </row>
    <row r="202" spans="2:7" s="13" customFormat="1" ht="20.100000000000001" customHeight="1">
      <c r="B202" s="22"/>
      <c r="C202" s="22"/>
      <c r="D202" s="12"/>
      <c r="E202" s="12"/>
      <c r="G202" s="15"/>
    </row>
    <row r="203" spans="2:7" s="13" customFormat="1" ht="20.100000000000001" customHeight="1">
      <c r="B203" s="22"/>
      <c r="C203" s="22"/>
      <c r="D203" s="12"/>
      <c r="E203" s="12"/>
      <c r="G203" s="15"/>
    </row>
    <row r="204" spans="2:7" s="13" customFormat="1" ht="20.100000000000001" customHeight="1">
      <c r="B204" s="22"/>
      <c r="C204" s="22"/>
      <c r="D204" s="12"/>
      <c r="E204" s="12"/>
      <c r="G204" s="15"/>
    </row>
    <row r="205" spans="2:7" s="13" customFormat="1" ht="20.100000000000001" customHeight="1">
      <c r="B205" s="22"/>
      <c r="C205" s="22"/>
      <c r="D205" s="12"/>
      <c r="E205" s="12"/>
      <c r="G205" s="15"/>
    </row>
    <row r="206" spans="2:7" s="13" customFormat="1" ht="20.100000000000001" customHeight="1">
      <c r="B206" s="22"/>
      <c r="C206" s="22"/>
      <c r="D206" s="12"/>
      <c r="E206" s="12"/>
      <c r="G206" s="15"/>
    </row>
    <row r="207" spans="2:7" s="13" customFormat="1" ht="20.100000000000001" customHeight="1">
      <c r="B207" s="22"/>
      <c r="C207" s="22"/>
      <c r="D207" s="12"/>
      <c r="E207" s="12"/>
      <c r="G207" s="15"/>
    </row>
    <row r="208" spans="2:7" s="13" customFormat="1" ht="20.100000000000001" customHeight="1">
      <c r="B208" s="22"/>
      <c r="C208" s="22"/>
      <c r="D208" s="12"/>
      <c r="E208" s="12"/>
      <c r="G208" s="15"/>
    </row>
    <row r="209" spans="2:7" s="13" customFormat="1" ht="20.100000000000001" customHeight="1">
      <c r="B209" s="22"/>
      <c r="C209" s="22"/>
      <c r="D209" s="12"/>
      <c r="E209" s="12"/>
      <c r="G209" s="15"/>
    </row>
    <row r="210" spans="2:7" s="13" customFormat="1" ht="20.100000000000001" customHeight="1">
      <c r="B210" s="22"/>
      <c r="C210" s="22"/>
      <c r="D210" s="12"/>
      <c r="E210" s="12"/>
      <c r="G210" s="15"/>
    </row>
    <row r="211" spans="2:7" s="13" customFormat="1" ht="20.100000000000001" customHeight="1">
      <c r="B211" s="22"/>
      <c r="C211" s="22"/>
      <c r="D211" s="12"/>
      <c r="E211" s="12"/>
      <c r="G211" s="15"/>
    </row>
    <row r="212" spans="2:7" ht="20.100000000000001" customHeight="1">
      <c r="B212" s="23"/>
      <c r="C212" s="23"/>
    </row>
    <row r="213" spans="2:7" ht="20.100000000000001" customHeight="1">
      <c r="B213" s="23"/>
      <c r="C213" s="23"/>
    </row>
    <row r="214" spans="2:7" ht="20.100000000000001" customHeight="1">
      <c r="B214" s="23"/>
      <c r="C214" s="23"/>
    </row>
    <row r="215" spans="2:7" ht="20.100000000000001" customHeight="1">
      <c r="B215" s="23"/>
      <c r="C215" s="23"/>
    </row>
    <row r="216" spans="2:7" ht="20.100000000000001" customHeight="1">
      <c r="B216" s="23"/>
      <c r="C216" s="23"/>
    </row>
    <row r="217" spans="2:7" ht="20.100000000000001" customHeight="1">
      <c r="B217" s="23"/>
      <c r="C217" s="23"/>
    </row>
    <row r="218" spans="2:7" ht="20.100000000000001" customHeight="1">
      <c r="B218" s="23"/>
      <c r="C218" s="23"/>
    </row>
    <row r="219" spans="2:7" ht="20.100000000000001" customHeight="1">
      <c r="B219" s="23"/>
      <c r="C219" s="23"/>
    </row>
    <row r="220" spans="2:7" ht="20.100000000000001" customHeight="1">
      <c r="B220" s="23"/>
      <c r="C220" s="23"/>
    </row>
    <row r="221" spans="2:7" ht="20.100000000000001" customHeight="1">
      <c r="B221" s="23"/>
      <c r="C221" s="23"/>
    </row>
    <row r="222" spans="2:7" ht="20.100000000000001" customHeight="1">
      <c r="B222" s="23"/>
      <c r="C222" s="23"/>
    </row>
    <row r="223" spans="2:7" ht="20.100000000000001" customHeight="1">
      <c r="B223" s="23"/>
      <c r="C223" s="23"/>
    </row>
    <row r="224" spans="2:7" ht="20.100000000000001" customHeight="1">
      <c r="B224" s="23"/>
      <c r="C224" s="23"/>
    </row>
    <row r="225" spans="2:9" ht="20.100000000000001" customHeight="1">
      <c r="B225" s="23"/>
      <c r="C225" s="23"/>
    </row>
    <row r="226" spans="2:9" ht="20.100000000000001" customHeight="1">
      <c r="B226" s="23"/>
      <c r="C226" s="23"/>
    </row>
    <row r="227" spans="2:9" s="1" customFormat="1" ht="20.100000000000001" customHeight="1">
      <c r="B227" s="23"/>
      <c r="C227" s="23"/>
      <c r="E227" s="12"/>
      <c r="F227"/>
      <c r="G227" s="14"/>
      <c r="H227"/>
      <c r="I227"/>
    </row>
    <row r="228" spans="2:9" s="1" customFormat="1" ht="20.100000000000001" customHeight="1">
      <c r="B228" s="23"/>
      <c r="C228" s="23"/>
      <c r="E228" s="12"/>
      <c r="F228"/>
      <c r="G228" s="14"/>
      <c r="H228"/>
      <c r="I228"/>
    </row>
    <row r="229" spans="2:9" s="1" customFormat="1" ht="20.100000000000001" customHeight="1">
      <c r="B229" s="23"/>
      <c r="C229" s="23"/>
      <c r="E229" s="12"/>
      <c r="F229"/>
      <c r="G229" s="14"/>
      <c r="H229"/>
      <c r="I229"/>
    </row>
    <row r="230" spans="2:9" s="1" customFormat="1" ht="20.100000000000001" customHeight="1">
      <c r="B230" s="23"/>
      <c r="C230" s="23"/>
      <c r="E230" s="12"/>
      <c r="F230"/>
      <c r="G230" s="14"/>
      <c r="H230"/>
      <c r="I230"/>
    </row>
    <row r="231" spans="2:9" s="1" customFormat="1" ht="20.100000000000001" customHeight="1">
      <c r="B231" s="23"/>
      <c r="C231" s="23"/>
      <c r="E231" s="12"/>
      <c r="F231"/>
      <c r="G231" s="14"/>
      <c r="H231"/>
      <c r="I231"/>
    </row>
    <row r="232" spans="2:9" s="1" customFormat="1" ht="20.100000000000001" customHeight="1">
      <c r="B232" s="23"/>
      <c r="C232" s="23"/>
      <c r="E232" s="12"/>
      <c r="F232"/>
      <c r="G232" s="14"/>
      <c r="H232"/>
      <c r="I232"/>
    </row>
    <row r="233" spans="2:9" s="1" customFormat="1" ht="20.100000000000001" customHeight="1">
      <c r="B233" s="23"/>
      <c r="C233" s="23"/>
      <c r="E233" s="12"/>
      <c r="F233"/>
      <c r="G233" s="14"/>
      <c r="H233"/>
      <c r="I233"/>
    </row>
    <row r="234" spans="2:9" s="1" customFormat="1" ht="20.100000000000001" customHeight="1">
      <c r="B234" s="23"/>
      <c r="C234" s="23"/>
      <c r="E234" s="12"/>
      <c r="F234"/>
      <c r="G234" s="14"/>
      <c r="H234"/>
      <c r="I234"/>
    </row>
    <row r="235" spans="2:9" s="1" customFormat="1" ht="20.100000000000001" customHeight="1">
      <c r="B235" s="23"/>
      <c r="C235" s="23"/>
      <c r="E235" s="12"/>
      <c r="F235"/>
      <c r="G235" s="14"/>
      <c r="H235"/>
      <c r="I235"/>
    </row>
    <row r="236" spans="2:9" s="1" customFormat="1" ht="20.100000000000001" customHeight="1">
      <c r="B236" s="23"/>
      <c r="C236" s="23"/>
      <c r="E236" s="12"/>
      <c r="F236"/>
      <c r="G236" s="14"/>
      <c r="H236"/>
      <c r="I236"/>
    </row>
    <row r="237" spans="2:9" s="1" customFormat="1" ht="20.100000000000001" customHeight="1">
      <c r="B237" s="23"/>
      <c r="C237" s="23"/>
      <c r="E237" s="12"/>
      <c r="F237"/>
      <c r="G237" s="14"/>
      <c r="H237"/>
      <c r="I237"/>
    </row>
    <row r="238" spans="2:9" s="1" customFormat="1" ht="20.100000000000001" customHeight="1">
      <c r="B238" s="23"/>
      <c r="C238" s="23"/>
      <c r="E238" s="12"/>
      <c r="F238"/>
      <c r="G238" s="14"/>
      <c r="H238"/>
      <c r="I238"/>
    </row>
    <row r="239" spans="2:9" s="1" customFormat="1" ht="20.100000000000001" customHeight="1">
      <c r="B239" s="23"/>
      <c r="C239" s="23"/>
      <c r="E239" s="12"/>
      <c r="F239"/>
      <c r="G239" s="14"/>
      <c r="H239"/>
      <c r="I239"/>
    </row>
    <row r="240" spans="2:9" s="1" customFormat="1" ht="20.100000000000001" customHeight="1">
      <c r="B240" s="23"/>
      <c r="C240" s="23"/>
      <c r="E240" s="12"/>
      <c r="F240"/>
      <c r="G240" s="14"/>
      <c r="H240"/>
      <c r="I240"/>
    </row>
    <row r="241" spans="2:9" s="1" customFormat="1" ht="20.100000000000001" customHeight="1">
      <c r="B241" s="23"/>
      <c r="C241" s="23"/>
      <c r="E241" s="12"/>
      <c r="F241"/>
      <c r="G241" s="14"/>
      <c r="H241"/>
      <c r="I241"/>
    </row>
    <row r="242" spans="2:9" s="1" customFormat="1" ht="20.100000000000001" customHeight="1">
      <c r="B242" s="23"/>
      <c r="C242" s="23"/>
      <c r="E242" s="12"/>
      <c r="F242"/>
      <c r="G242" s="14"/>
      <c r="H242"/>
      <c r="I242"/>
    </row>
    <row r="243" spans="2:9" s="1" customFormat="1" ht="20.100000000000001" customHeight="1">
      <c r="B243" s="23"/>
      <c r="C243" s="23"/>
      <c r="E243" s="12"/>
      <c r="F243"/>
      <c r="G243" s="14"/>
      <c r="H243"/>
      <c r="I243"/>
    </row>
    <row r="244" spans="2:9" s="1" customFormat="1" ht="20.100000000000001" customHeight="1">
      <c r="B244" s="23"/>
      <c r="C244" s="23"/>
      <c r="E244" s="12"/>
      <c r="F244"/>
      <c r="G244" s="14"/>
      <c r="H244"/>
      <c r="I244"/>
    </row>
    <row r="245" spans="2:9" s="1" customFormat="1" ht="20.100000000000001" customHeight="1">
      <c r="B245" s="23"/>
      <c r="C245" s="23"/>
      <c r="E245" s="12"/>
      <c r="F245"/>
      <c r="G245" s="14"/>
      <c r="H245"/>
      <c r="I245"/>
    </row>
    <row r="246" spans="2:9" s="1" customFormat="1" ht="20.100000000000001" customHeight="1">
      <c r="B246" s="23"/>
      <c r="C246" s="23"/>
      <c r="E246" s="12"/>
      <c r="F246"/>
      <c r="G246" s="14"/>
      <c r="H246"/>
      <c r="I246"/>
    </row>
    <row r="247" spans="2:9" s="1" customFormat="1" ht="20.100000000000001" customHeight="1">
      <c r="B247" s="23"/>
      <c r="C247" s="23"/>
      <c r="E247" s="12"/>
      <c r="F247"/>
      <c r="G247" s="14"/>
      <c r="H247"/>
      <c r="I247"/>
    </row>
    <row r="248" spans="2:9" s="1" customFormat="1" ht="20.100000000000001" customHeight="1">
      <c r="B248" s="23"/>
      <c r="C248" s="23"/>
      <c r="E248" s="12"/>
      <c r="F248"/>
      <c r="G248" s="14"/>
      <c r="H248"/>
      <c r="I248"/>
    </row>
    <row r="249" spans="2:9" s="1" customFormat="1" ht="20.100000000000001" customHeight="1">
      <c r="B249" s="23"/>
      <c r="C249" s="23"/>
      <c r="E249" s="12"/>
      <c r="F249"/>
      <c r="G249" s="14"/>
      <c r="H249"/>
      <c r="I249"/>
    </row>
    <row r="250" spans="2:9" s="1" customFormat="1" ht="20.100000000000001" customHeight="1">
      <c r="B250" s="23"/>
      <c r="C250" s="23"/>
      <c r="E250" s="12"/>
      <c r="F250"/>
      <c r="G250" s="14"/>
      <c r="H250"/>
      <c r="I250"/>
    </row>
    <row r="251" spans="2:9" s="1" customFormat="1" ht="20.100000000000001" customHeight="1">
      <c r="B251" s="23"/>
      <c r="C251" s="23"/>
      <c r="E251" s="12"/>
      <c r="F251"/>
      <c r="G251" s="14"/>
      <c r="H251"/>
      <c r="I251"/>
    </row>
    <row r="252" spans="2:9" s="1" customFormat="1" ht="20.100000000000001" customHeight="1">
      <c r="B252" s="23"/>
      <c r="C252" s="23"/>
      <c r="E252" s="12"/>
      <c r="F252"/>
      <c r="G252" s="14"/>
      <c r="H252"/>
      <c r="I252"/>
    </row>
    <row r="253" spans="2:9" s="1" customFormat="1" ht="20.100000000000001" customHeight="1">
      <c r="B253" s="23"/>
      <c r="C253" s="23"/>
      <c r="E253" s="12"/>
      <c r="F253"/>
      <c r="G253" s="14"/>
      <c r="H253"/>
      <c r="I253"/>
    </row>
    <row r="254" spans="2:9" s="1" customFormat="1" ht="20.100000000000001" customHeight="1">
      <c r="B254" s="23"/>
      <c r="C254" s="23"/>
      <c r="E254" s="12"/>
      <c r="F254"/>
      <c r="G254" s="14"/>
      <c r="H254"/>
      <c r="I254"/>
    </row>
    <row r="255" spans="2:9" s="1" customFormat="1" ht="20.100000000000001" customHeight="1">
      <c r="B255" s="23"/>
      <c r="C255" s="23"/>
      <c r="E255" s="12"/>
      <c r="F255"/>
      <c r="G255" s="14"/>
      <c r="H255"/>
      <c r="I255"/>
    </row>
    <row r="256" spans="2:9" s="1" customFormat="1" ht="20.100000000000001" customHeight="1">
      <c r="B256" s="23"/>
      <c r="C256" s="23"/>
      <c r="E256" s="12"/>
      <c r="F256"/>
      <c r="G256" s="14"/>
      <c r="H256"/>
      <c r="I256"/>
    </row>
    <row r="257" spans="2:9" s="1" customFormat="1" ht="20.100000000000001" customHeight="1">
      <c r="B257" s="23"/>
      <c r="C257" s="23"/>
      <c r="E257" s="12"/>
      <c r="F257"/>
      <c r="G257" s="14"/>
      <c r="H257"/>
      <c r="I257"/>
    </row>
    <row r="258" spans="2:9" s="1" customFormat="1" ht="20.100000000000001" customHeight="1">
      <c r="B258" s="23"/>
      <c r="C258" s="23"/>
      <c r="E258" s="12"/>
      <c r="F258"/>
      <c r="G258" s="14"/>
      <c r="H258"/>
      <c r="I258"/>
    </row>
    <row r="259" spans="2:9" s="1" customFormat="1" ht="20.100000000000001" customHeight="1">
      <c r="B259" s="23"/>
      <c r="C259" s="23"/>
      <c r="E259" s="12"/>
      <c r="F259"/>
      <c r="G259" s="14"/>
      <c r="H259"/>
      <c r="I259"/>
    </row>
    <row r="260" spans="2:9" s="1" customFormat="1" ht="20.100000000000001" customHeight="1">
      <c r="B260" s="23"/>
      <c r="C260" s="23"/>
      <c r="E260" s="12"/>
      <c r="F260"/>
      <c r="G260" s="14"/>
      <c r="H260"/>
      <c r="I260"/>
    </row>
    <row r="261" spans="2:9" s="1" customFormat="1" ht="20.100000000000001" customHeight="1">
      <c r="B261" s="23"/>
      <c r="C261" s="23"/>
      <c r="E261" s="12"/>
      <c r="F261"/>
      <c r="G261" s="14"/>
      <c r="H261"/>
      <c r="I261"/>
    </row>
    <row r="262" spans="2:9" s="1" customFormat="1" ht="20.100000000000001" customHeight="1">
      <c r="B262" s="23"/>
      <c r="C262" s="23"/>
      <c r="E262" s="12"/>
      <c r="F262"/>
      <c r="G262" s="14"/>
      <c r="H262"/>
      <c r="I262"/>
    </row>
    <row r="263" spans="2:9" s="1" customFormat="1" ht="20.100000000000001" customHeight="1">
      <c r="B263" s="23"/>
      <c r="C263" s="23"/>
      <c r="E263" s="12"/>
      <c r="F263"/>
      <c r="G263" s="14"/>
      <c r="H263"/>
      <c r="I263"/>
    </row>
    <row r="264" spans="2:9" s="1" customFormat="1" ht="20.100000000000001" customHeight="1">
      <c r="B264" s="23"/>
      <c r="C264" s="23"/>
      <c r="E264" s="12"/>
      <c r="F264"/>
      <c r="G264" s="14"/>
      <c r="H264"/>
      <c r="I264"/>
    </row>
    <row r="265" spans="2:9" s="1" customFormat="1" ht="20.100000000000001" customHeight="1">
      <c r="B265" s="23"/>
      <c r="C265" s="23"/>
      <c r="E265" s="12"/>
      <c r="F265"/>
      <c r="G265" s="14"/>
      <c r="H265"/>
      <c r="I265"/>
    </row>
    <row r="266" spans="2:9" s="1" customFormat="1" ht="20.100000000000001" customHeight="1">
      <c r="B266" s="23"/>
      <c r="C266" s="23"/>
      <c r="E266" s="12"/>
      <c r="F266"/>
      <c r="G266" s="14"/>
      <c r="H266"/>
      <c r="I266"/>
    </row>
    <row r="267" spans="2:9" s="1" customFormat="1" ht="20.100000000000001" customHeight="1">
      <c r="B267" s="23"/>
      <c r="C267" s="23"/>
      <c r="E267" s="12"/>
      <c r="F267"/>
      <c r="G267" s="14"/>
      <c r="H267"/>
      <c r="I267"/>
    </row>
    <row r="268" spans="2:9" s="1" customFormat="1" ht="20.100000000000001" customHeight="1">
      <c r="B268" s="23"/>
      <c r="C268" s="23"/>
      <c r="E268" s="12"/>
      <c r="F268"/>
      <c r="G268" s="14"/>
      <c r="H268"/>
      <c r="I268"/>
    </row>
    <row r="269" spans="2:9" s="1" customFormat="1" ht="20.100000000000001" customHeight="1">
      <c r="B269" s="23"/>
      <c r="C269" s="23"/>
      <c r="E269" s="12"/>
      <c r="F269"/>
      <c r="G269" s="14"/>
      <c r="H269"/>
      <c r="I269"/>
    </row>
    <row r="270" spans="2:9" s="1" customFormat="1" ht="20.100000000000001" customHeight="1">
      <c r="B270" s="23"/>
      <c r="C270" s="23"/>
      <c r="E270" s="12"/>
      <c r="F270"/>
      <c r="G270" s="14"/>
      <c r="H270"/>
      <c r="I270"/>
    </row>
    <row r="271" spans="2:9" s="1" customFormat="1" ht="20.100000000000001" customHeight="1">
      <c r="B271" s="23"/>
      <c r="C271" s="23"/>
      <c r="E271" s="12"/>
      <c r="F271"/>
      <c r="G271" s="14"/>
      <c r="H271"/>
      <c r="I271"/>
    </row>
    <row r="272" spans="2:9" s="1" customFormat="1" ht="20.100000000000001" customHeight="1">
      <c r="B272"/>
      <c r="C272"/>
      <c r="E272" s="12"/>
      <c r="F272"/>
      <c r="G272" s="14"/>
      <c r="H272"/>
      <c r="I272"/>
    </row>
    <row r="273" spans="2:9" s="1" customFormat="1" ht="20.100000000000001" customHeight="1">
      <c r="B273"/>
      <c r="C273"/>
      <c r="E273" s="12"/>
      <c r="F273"/>
      <c r="G273" s="14"/>
      <c r="H273"/>
      <c r="I273"/>
    </row>
    <row r="274" spans="2:9" s="1" customFormat="1" ht="20.100000000000001" customHeight="1">
      <c r="B274"/>
      <c r="C274"/>
      <c r="E274" s="12"/>
      <c r="F274"/>
      <c r="G274" s="14"/>
      <c r="H274"/>
      <c r="I274"/>
    </row>
    <row r="275" spans="2:9" ht="20.100000000000001" customHeight="1"/>
    <row r="276" spans="2:9" ht="20.100000000000001" customHeight="1"/>
    <row r="277" spans="2:9" ht="20.100000000000001" customHeight="1"/>
    <row r="278" spans="2:9" ht="20.100000000000001" customHeight="1"/>
    <row r="279" spans="2:9" ht="20.100000000000001" customHeight="1"/>
    <row r="280" spans="2:9" ht="20.100000000000001" customHeight="1"/>
    <row r="281" spans="2:9" ht="20.100000000000001" customHeight="1"/>
    <row r="282" spans="2:9" ht="20.100000000000001" customHeight="1"/>
    <row r="283" spans="2:9" ht="20.100000000000001" customHeight="1"/>
    <row r="284" spans="2:9" ht="20.100000000000001" customHeight="1"/>
    <row r="285" spans="2:9" ht="20.100000000000001" customHeight="1"/>
    <row r="286" spans="2:9" ht="20.100000000000001" customHeight="1"/>
    <row r="287" spans="2:9" ht="20.100000000000001" customHeight="1"/>
    <row r="288" spans="2:9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</sheetData>
  <autoFilter ref="D5:F5" xr:uid="{00000000-0009-0000-0000-00000A000000}"/>
  <mergeCells count="7">
    <mergeCell ref="B2:H2"/>
    <mergeCell ref="B3:H3"/>
    <mergeCell ref="B4:B5"/>
    <mergeCell ref="C4:C5"/>
    <mergeCell ref="D4:F4"/>
    <mergeCell ref="G4:G5"/>
    <mergeCell ref="H4:H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공영주차장총괄</vt:lpstr>
      <vt:lpstr>공영주차장(노외)</vt:lpstr>
      <vt:lpstr>공영주차장(노상)</vt:lpstr>
      <vt:lpstr>공영주차장(소규모)정수화</vt:lpstr>
      <vt:lpstr>공영주차장(소규모)</vt:lpstr>
      <vt:lpstr>공영주차장(소규모)(24.2.취합원본)</vt:lpstr>
      <vt:lpstr>공영주차장(이면도로)정수화</vt:lpstr>
      <vt:lpstr>공영주차장(이면도로)</vt:lpstr>
      <vt:lpstr>공영주차장(이면도로)(24.2.취합원본)</vt:lpstr>
      <vt:lpstr>노상주차장(무료)</vt:lpstr>
      <vt:lpstr>노상주차장(24.2.취합원본)</vt:lpstr>
      <vt:lpstr>나눔주차장</vt:lpstr>
      <vt:lpstr>'공영주차장(노상)'!Print_Area</vt:lpstr>
      <vt:lpstr>'공영주차장(노외)'!Print_Area</vt:lpstr>
      <vt:lpstr>'공영주차장(소규모)'!Print_Area</vt:lpstr>
      <vt:lpstr>'공영주차장(소규모)(24.2.취합원본)'!Print_Area</vt:lpstr>
      <vt:lpstr>'공영주차장(소규모)정수화'!Print_Area</vt:lpstr>
      <vt:lpstr>'공영주차장(이면도로)'!Print_Area</vt:lpstr>
      <vt:lpstr>'공영주차장(이면도로)(24.2.취합원본)'!Print_Area</vt:lpstr>
      <vt:lpstr>'공영주차장(이면도로)정수화'!Print_Area</vt:lpstr>
      <vt:lpstr>나눔주차장!Print_Area</vt:lpstr>
      <vt:lpstr>'노상주차장(24.2.취합원본)'!Print_Area</vt:lpstr>
      <vt:lpstr>'노상주차장(무료)'!Print_Area</vt:lpstr>
      <vt:lpstr>나눔주차장!Print_Titles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2022-11-24T06:04:08Z</cp:lastPrinted>
  <dcterms:created xsi:type="dcterms:W3CDTF">2020-01-13T01:47:48Z</dcterms:created>
  <dcterms:modified xsi:type="dcterms:W3CDTF">2026-04-23T07:38:37Z</dcterms:modified>
</cp:coreProperties>
</file>