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AFF3158D-B238-47CB-9458-2EC8C2512B40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성남시 차량 리스트" sheetId="2" r:id="rId1"/>
    <sheet name="공용차량 주유현황" sheetId="1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Q53" i="2" l="1"/>
  <c r="AP53" i="2"/>
  <c r="AO53" i="2"/>
  <c r="AN53" i="2"/>
  <c r="AM53" i="2"/>
  <c r="AL53" i="2"/>
  <c r="AK53" i="2"/>
  <c r="AJ53" i="2"/>
  <c r="AI53" i="2"/>
  <c r="AH53" i="2"/>
  <c r="AG53" i="2"/>
  <c r="AF53" i="2"/>
  <c r="AE53" i="2"/>
  <c r="AD53" i="2"/>
  <c r="AC53" i="2"/>
  <c r="AB53" i="2" s="1"/>
  <c r="AA53" i="2"/>
  <c r="Z53" i="2"/>
  <c r="Y53" i="2"/>
  <c r="X53" i="2"/>
  <c r="W53" i="2"/>
  <c r="V53" i="2"/>
  <c r="U53" i="2"/>
  <c r="T53" i="2" s="1"/>
  <c r="S53" i="2"/>
  <c r="R53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 s="1"/>
  <c r="AQ52" i="2"/>
  <c r="AP52" i="2"/>
  <c r="AO52" i="2"/>
  <c r="AN52" i="2"/>
  <c r="AN49" i="2" s="1"/>
  <c r="AM52" i="2"/>
  <c r="AL52" i="2"/>
  <c r="AK52" i="2"/>
  <c r="AJ52" i="2" s="1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 s="1"/>
  <c r="S52" i="2"/>
  <c r="R52" i="2"/>
  <c r="Q52" i="2"/>
  <c r="P52" i="2"/>
  <c r="P49" i="2" s="1"/>
  <c r="O52" i="2"/>
  <c r="N52" i="2"/>
  <c r="M52" i="2"/>
  <c r="L52" i="2" s="1"/>
  <c r="K52" i="2"/>
  <c r="J52" i="2"/>
  <c r="I52" i="2"/>
  <c r="H52" i="2"/>
  <c r="G52" i="2"/>
  <c r="F52" i="2"/>
  <c r="E52" i="2"/>
  <c r="D52" i="2"/>
  <c r="AQ51" i="2"/>
  <c r="AQ49" i="2" s="1"/>
  <c r="AP51" i="2"/>
  <c r="AO51" i="2"/>
  <c r="AO49" i="2" s="1"/>
  <c r="AN51" i="2"/>
  <c r="AM51" i="2"/>
  <c r="AL51" i="2"/>
  <c r="AK51" i="2"/>
  <c r="AJ51" i="2" s="1"/>
  <c r="AI51" i="2"/>
  <c r="AH51" i="2"/>
  <c r="AG51" i="2"/>
  <c r="AF51" i="2"/>
  <c r="AE51" i="2"/>
  <c r="AE49" i="2" s="1"/>
  <c r="AD51" i="2"/>
  <c r="AC51" i="2"/>
  <c r="AC49" i="2" s="1"/>
  <c r="AA51" i="2"/>
  <c r="Z51" i="2"/>
  <c r="Y51" i="2"/>
  <c r="X51" i="2"/>
  <c r="W51" i="2"/>
  <c r="V51" i="2"/>
  <c r="U51" i="2"/>
  <c r="T51" i="2"/>
  <c r="S51" i="2"/>
  <c r="S49" i="2" s="1"/>
  <c r="R51" i="2"/>
  <c r="Q51" i="2"/>
  <c r="Q49" i="2" s="1"/>
  <c r="P51" i="2"/>
  <c r="O51" i="2"/>
  <c r="N51" i="2"/>
  <c r="M51" i="2"/>
  <c r="L51" i="2" s="1"/>
  <c r="K51" i="2"/>
  <c r="J51" i="2"/>
  <c r="I51" i="2"/>
  <c r="H51" i="2"/>
  <c r="G51" i="2"/>
  <c r="G49" i="2" s="1"/>
  <c r="F51" i="2"/>
  <c r="E51" i="2"/>
  <c r="E49" i="2" s="1"/>
  <c r="AQ50" i="2"/>
  <c r="AP50" i="2"/>
  <c r="AP49" i="2" s="1"/>
  <c r="AO50" i="2"/>
  <c r="AN50" i="2"/>
  <c r="AM50" i="2"/>
  <c r="AL50" i="2"/>
  <c r="AK50" i="2"/>
  <c r="AJ50" i="2"/>
  <c r="AI50" i="2"/>
  <c r="AI49" i="2" s="1"/>
  <c r="AH50" i="2"/>
  <c r="AH49" i="2" s="1"/>
  <c r="AG50" i="2"/>
  <c r="AG49" i="2" s="1"/>
  <c r="AF50" i="2"/>
  <c r="AF49" i="2" s="1"/>
  <c r="AE50" i="2"/>
  <c r="AD50" i="2"/>
  <c r="AD49" i="2" s="1"/>
  <c r="AC50" i="2"/>
  <c r="AB50" i="2" s="1"/>
  <c r="AA50" i="2"/>
  <c r="Z50" i="2"/>
  <c r="Y50" i="2"/>
  <c r="X50" i="2"/>
  <c r="X49" i="2" s="1"/>
  <c r="W50" i="2"/>
  <c r="W49" i="2" s="1"/>
  <c r="V50" i="2"/>
  <c r="V49" i="2" s="1"/>
  <c r="U50" i="2"/>
  <c r="U49" i="2" s="1"/>
  <c r="S50" i="2"/>
  <c r="R50" i="2"/>
  <c r="R49" i="2" s="1"/>
  <c r="Q50" i="2"/>
  <c r="P50" i="2"/>
  <c r="O50" i="2"/>
  <c r="N50" i="2"/>
  <c r="M50" i="2"/>
  <c r="L50" i="2"/>
  <c r="K50" i="2"/>
  <c r="K49" i="2" s="1"/>
  <c r="J50" i="2"/>
  <c r="J49" i="2" s="1"/>
  <c r="I50" i="2"/>
  <c r="I49" i="2" s="1"/>
  <c r="H50" i="2"/>
  <c r="H49" i="2" s="1"/>
  <c r="G50" i="2"/>
  <c r="F50" i="2"/>
  <c r="F49" i="2" s="1"/>
  <c r="E50" i="2"/>
  <c r="D50" i="2" s="1"/>
  <c r="AM49" i="2"/>
  <c r="AL49" i="2"/>
  <c r="AK49" i="2"/>
  <c r="AA49" i="2"/>
  <c r="Z49" i="2"/>
  <c r="Y49" i="2"/>
  <c r="O49" i="2"/>
  <c r="N49" i="2"/>
  <c r="M49" i="2"/>
  <c r="L49" i="2" s="1"/>
  <c r="AQ48" i="2"/>
  <c r="AP48" i="2"/>
  <c r="AO48" i="2"/>
  <c r="AN48" i="2"/>
  <c r="AM48" i="2"/>
  <c r="AL48" i="2"/>
  <c r="AK48" i="2"/>
  <c r="AJ48" i="2" s="1"/>
  <c r="AI48" i="2"/>
  <c r="AH48" i="2"/>
  <c r="AG48" i="2"/>
  <c r="AF48" i="2"/>
  <c r="AE48" i="2"/>
  <c r="AD48" i="2"/>
  <c r="AC48" i="2"/>
  <c r="AB48" i="2" s="1"/>
  <c r="AA48" i="2"/>
  <c r="Z48" i="2"/>
  <c r="Y48" i="2"/>
  <c r="X48" i="2"/>
  <c r="W48" i="2"/>
  <c r="V48" i="2"/>
  <c r="U48" i="2"/>
  <c r="T48" i="2"/>
  <c r="S48" i="2"/>
  <c r="R48" i="2"/>
  <c r="Q48" i="2"/>
  <c r="P48" i="2"/>
  <c r="O48" i="2"/>
  <c r="N48" i="2"/>
  <c r="M48" i="2"/>
  <c r="L48" i="2" s="1"/>
  <c r="K48" i="2"/>
  <c r="J48" i="2"/>
  <c r="I48" i="2"/>
  <c r="H48" i="2"/>
  <c r="G48" i="2"/>
  <c r="F48" i="2"/>
  <c r="E48" i="2"/>
  <c r="D48" i="2" s="1"/>
  <c r="AQ47" i="2"/>
  <c r="AP47" i="2"/>
  <c r="AO47" i="2"/>
  <c r="AN47" i="2"/>
  <c r="AM47" i="2"/>
  <c r="AL47" i="2"/>
  <c r="AK47" i="2"/>
  <c r="AJ47" i="2"/>
  <c r="AI47" i="2"/>
  <c r="AH47" i="2"/>
  <c r="AG47" i="2"/>
  <c r="AF47" i="2"/>
  <c r="AE47" i="2"/>
  <c r="AD47" i="2"/>
  <c r="AC47" i="2"/>
  <c r="AB47" i="2" s="1"/>
  <c r="AA47" i="2"/>
  <c r="Z47" i="2"/>
  <c r="Y47" i="2"/>
  <c r="X47" i="2"/>
  <c r="W47" i="2"/>
  <c r="V47" i="2"/>
  <c r="U47" i="2"/>
  <c r="T47" i="2" s="1"/>
  <c r="S47" i="2"/>
  <c r="R47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 s="1"/>
  <c r="AQ46" i="2"/>
  <c r="AP46" i="2"/>
  <c r="AO46" i="2"/>
  <c r="AN46" i="2"/>
  <c r="AM46" i="2"/>
  <c r="AL46" i="2"/>
  <c r="AK46" i="2"/>
  <c r="AJ46" i="2" s="1"/>
  <c r="AI46" i="2"/>
  <c r="AH46" i="2"/>
  <c r="AG46" i="2"/>
  <c r="AF46" i="2"/>
  <c r="AE46" i="2"/>
  <c r="AD46" i="2"/>
  <c r="AC46" i="2"/>
  <c r="AB46" i="2"/>
  <c r="AA46" i="2"/>
  <c r="Z46" i="2"/>
  <c r="Y46" i="2"/>
  <c r="X46" i="2"/>
  <c r="W46" i="2"/>
  <c r="V46" i="2"/>
  <c r="U46" i="2"/>
  <c r="T46" i="2" s="1"/>
  <c r="S46" i="2"/>
  <c r="R46" i="2"/>
  <c r="Q46" i="2"/>
  <c r="P46" i="2"/>
  <c r="O46" i="2"/>
  <c r="N46" i="2"/>
  <c r="M46" i="2"/>
  <c r="L46" i="2" s="1"/>
  <c r="K46" i="2"/>
  <c r="J46" i="2"/>
  <c r="I46" i="2"/>
  <c r="H46" i="2"/>
  <c r="G46" i="2"/>
  <c r="F46" i="2"/>
  <c r="E46" i="2"/>
  <c r="D46" i="2"/>
  <c r="AQ45" i="2"/>
  <c r="AP45" i="2"/>
  <c r="AO45" i="2"/>
  <c r="AN45" i="2"/>
  <c r="AM45" i="2"/>
  <c r="AL45" i="2"/>
  <c r="AK45" i="2"/>
  <c r="AJ45" i="2" s="1"/>
  <c r="AI45" i="2"/>
  <c r="AH45" i="2"/>
  <c r="AG45" i="2"/>
  <c r="AF45" i="2"/>
  <c r="AE45" i="2"/>
  <c r="AD45" i="2"/>
  <c r="AC45" i="2"/>
  <c r="AB45" i="2" s="1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 s="1"/>
  <c r="K45" i="2"/>
  <c r="J45" i="2"/>
  <c r="I45" i="2"/>
  <c r="H45" i="2"/>
  <c r="G45" i="2"/>
  <c r="F45" i="2"/>
  <c r="E45" i="2"/>
  <c r="D45" i="2" s="1"/>
  <c r="AQ44" i="2"/>
  <c r="AP44" i="2"/>
  <c r="AO44" i="2"/>
  <c r="AN44" i="2"/>
  <c r="AM44" i="2"/>
  <c r="AL44" i="2"/>
  <c r="AK44" i="2"/>
  <c r="AJ44" i="2"/>
  <c r="AI44" i="2"/>
  <c r="AH44" i="2"/>
  <c r="AG44" i="2"/>
  <c r="AF44" i="2"/>
  <c r="AE44" i="2"/>
  <c r="AD44" i="2"/>
  <c r="AC44" i="2"/>
  <c r="AB44" i="2" s="1"/>
  <c r="AA44" i="2"/>
  <c r="Z44" i="2"/>
  <c r="Y44" i="2"/>
  <c r="X44" i="2"/>
  <c r="W44" i="2"/>
  <c r="V44" i="2"/>
  <c r="U44" i="2"/>
  <c r="T44" i="2" s="1"/>
  <c r="S44" i="2"/>
  <c r="R44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D44" i="2" s="1"/>
  <c r="AQ43" i="2"/>
  <c r="AP43" i="2"/>
  <c r="AO43" i="2"/>
  <c r="AN43" i="2"/>
  <c r="AM43" i="2"/>
  <c r="AL43" i="2"/>
  <c r="AK43" i="2"/>
  <c r="AJ43" i="2" s="1"/>
  <c r="AI43" i="2"/>
  <c r="AH43" i="2"/>
  <c r="AG43" i="2"/>
  <c r="AF43" i="2"/>
  <c r="AE43" i="2"/>
  <c r="AD43" i="2"/>
  <c r="AC43" i="2"/>
  <c r="AB43" i="2"/>
  <c r="AA43" i="2"/>
  <c r="Z43" i="2"/>
  <c r="Y43" i="2"/>
  <c r="X43" i="2"/>
  <c r="W43" i="2"/>
  <c r="V43" i="2"/>
  <c r="U43" i="2"/>
  <c r="T43" i="2" s="1"/>
  <c r="S43" i="2"/>
  <c r="R43" i="2"/>
  <c r="Q43" i="2"/>
  <c r="P43" i="2"/>
  <c r="O43" i="2"/>
  <c r="N43" i="2"/>
  <c r="M43" i="2"/>
  <c r="L43" i="2" s="1"/>
  <c r="K43" i="2"/>
  <c r="J43" i="2"/>
  <c r="I43" i="2"/>
  <c r="H43" i="2"/>
  <c r="G43" i="2"/>
  <c r="F43" i="2"/>
  <c r="E43" i="2"/>
  <c r="D43" i="2"/>
  <c r="AQ42" i="2"/>
  <c r="AP42" i="2"/>
  <c r="AO42" i="2"/>
  <c r="AN42" i="2"/>
  <c r="AM42" i="2"/>
  <c r="AL42" i="2"/>
  <c r="AK42" i="2"/>
  <c r="AJ42" i="2" s="1"/>
  <c r="AI42" i="2"/>
  <c r="AH42" i="2"/>
  <c r="AG42" i="2"/>
  <c r="AF42" i="2"/>
  <c r="AF39" i="2" s="1"/>
  <c r="AE42" i="2"/>
  <c r="AD42" i="2"/>
  <c r="AC42" i="2"/>
  <c r="AB42" i="2" s="1"/>
  <c r="AA42" i="2"/>
  <c r="Z42" i="2"/>
  <c r="Y42" i="2"/>
  <c r="X42" i="2"/>
  <c r="W42" i="2"/>
  <c r="V42" i="2"/>
  <c r="U42" i="2"/>
  <c r="T42" i="2"/>
  <c r="S42" i="2"/>
  <c r="S39" i="2" s="1"/>
  <c r="R42" i="2"/>
  <c r="Q42" i="2"/>
  <c r="P42" i="2"/>
  <c r="O42" i="2"/>
  <c r="N42" i="2"/>
  <c r="M42" i="2"/>
  <c r="L42" i="2" s="1"/>
  <c r="K42" i="2"/>
  <c r="J42" i="2"/>
  <c r="I42" i="2"/>
  <c r="H42" i="2"/>
  <c r="H39" i="2" s="1"/>
  <c r="G42" i="2"/>
  <c r="F42" i="2"/>
  <c r="F39" i="2" s="1"/>
  <c r="E42" i="2"/>
  <c r="E39" i="2" s="1"/>
  <c r="AQ41" i="2"/>
  <c r="AP41" i="2"/>
  <c r="AO41" i="2"/>
  <c r="AN41" i="2"/>
  <c r="AM41" i="2"/>
  <c r="AL41" i="2"/>
  <c r="AK41" i="2"/>
  <c r="AJ41" i="2"/>
  <c r="AI41" i="2"/>
  <c r="AI39" i="2" s="1"/>
  <c r="AH41" i="2"/>
  <c r="AG41" i="2"/>
  <c r="AG39" i="2" s="1"/>
  <c r="AF41" i="2"/>
  <c r="AE41" i="2"/>
  <c r="AD41" i="2"/>
  <c r="AC41" i="2"/>
  <c r="AB41" i="2" s="1"/>
  <c r="AA41" i="2"/>
  <c r="Z41" i="2"/>
  <c r="Y41" i="2"/>
  <c r="X41" i="2"/>
  <c r="W41" i="2"/>
  <c r="W39" i="2" s="1"/>
  <c r="V41" i="2"/>
  <c r="U41" i="2"/>
  <c r="U39" i="2" s="1"/>
  <c r="S41" i="2"/>
  <c r="R41" i="2"/>
  <c r="Q41" i="2"/>
  <c r="P41" i="2"/>
  <c r="O41" i="2"/>
  <c r="N41" i="2"/>
  <c r="M41" i="2"/>
  <c r="L41" i="2"/>
  <c r="K41" i="2"/>
  <c r="K39" i="2" s="1"/>
  <c r="J41" i="2"/>
  <c r="I41" i="2"/>
  <c r="I39" i="2" s="1"/>
  <c r="H41" i="2"/>
  <c r="G41" i="2"/>
  <c r="F41" i="2"/>
  <c r="E41" i="2"/>
  <c r="D41" i="2" s="1"/>
  <c r="AQ40" i="2"/>
  <c r="AP40" i="2"/>
  <c r="AO40" i="2"/>
  <c r="AN40" i="2"/>
  <c r="AN39" i="2" s="1"/>
  <c r="AM40" i="2"/>
  <c r="AM39" i="2" s="1"/>
  <c r="AL40" i="2"/>
  <c r="AL39" i="2" s="1"/>
  <c r="AK40" i="2"/>
  <c r="AK39" i="2" s="1"/>
  <c r="AI40" i="2"/>
  <c r="AH40" i="2"/>
  <c r="AH39" i="2" s="1"/>
  <c r="AG40" i="2"/>
  <c r="AF40" i="2"/>
  <c r="AE40" i="2"/>
  <c r="AD40" i="2"/>
  <c r="AC40" i="2"/>
  <c r="AB40" i="2"/>
  <c r="AA40" i="2"/>
  <c r="AA39" i="2" s="1"/>
  <c r="Z40" i="2"/>
  <c r="Z39" i="2" s="1"/>
  <c r="Y40" i="2"/>
  <c r="Y39" i="2" s="1"/>
  <c r="X40" i="2"/>
  <c r="X39" i="2" s="1"/>
  <c r="W40" i="2"/>
  <c r="V40" i="2"/>
  <c r="V39" i="2" s="1"/>
  <c r="U40" i="2"/>
  <c r="T40" i="2" s="1"/>
  <c r="S40" i="2"/>
  <c r="R40" i="2"/>
  <c r="Q40" i="2"/>
  <c r="P40" i="2"/>
  <c r="P39" i="2" s="1"/>
  <c r="O40" i="2"/>
  <c r="O39" i="2" s="1"/>
  <c r="N40" i="2"/>
  <c r="N39" i="2" s="1"/>
  <c r="M40" i="2"/>
  <c r="M39" i="2" s="1"/>
  <c r="L39" i="2" s="1"/>
  <c r="K40" i="2"/>
  <c r="J40" i="2"/>
  <c r="J39" i="2" s="1"/>
  <c r="I40" i="2"/>
  <c r="H40" i="2"/>
  <c r="G40" i="2"/>
  <c r="F40" i="2"/>
  <c r="E40" i="2"/>
  <c r="D40" i="2"/>
  <c r="AQ39" i="2"/>
  <c r="AP39" i="2"/>
  <c r="AO39" i="2"/>
  <c r="AE39" i="2"/>
  <c r="AD39" i="2"/>
  <c r="AC39" i="2"/>
  <c r="AB39" i="2" s="1"/>
  <c r="R39" i="2"/>
  <c r="Q39" i="2"/>
  <c r="G39" i="2"/>
  <c r="AQ38" i="2"/>
  <c r="AP38" i="2"/>
  <c r="AO38" i="2"/>
  <c r="AN38" i="2"/>
  <c r="AM38" i="2"/>
  <c r="AL38" i="2"/>
  <c r="AK38" i="2"/>
  <c r="AJ38" i="2"/>
  <c r="AI38" i="2"/>
  <c r="AH38" i="2"/>
  <c r="AG38" i="2"/>
  <c r="AF38" i="2"/>
  <c r="AE38" i="2"/>
  <c r="AD38" i="2"/>
  <c r="AC38" i="2"/>
  <c r="AB38" i="2" s="1"/>
  <c r="AA38" i="2"/>
  <c r="Z38" i="2"/>
  <c r="Y38" i="2"/>
  <c r="X38" i="2"/>
  <c r="W38" i="2"/>
  <c r="V38" i="2"/>
  <c r="U38" i="2"/>
  <c r="T38" i="2" s="1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 s="1"/>
  <c r="AQ37" i="2"/>
  <c r="AP37" i="2"/>
  <c r="AO37" i="2"/>
  <c r="AN37" i="2"/>
  <c r="AM37" i="2"/>
  <c r="AL37" i="2"/>
  <c r="AK37" i="2"/>
  <c r="AJ37" i="2" s="1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 s="1"/>
  <c r="S37" i="2"/>
  <c r="R37" i="2"/>
  <c r="Q37" i="2"/>
  <c r="P37" i="2"/>
  <c r="O37" i="2"/>
  <c r="N37" i="2"/>
  <c r="M37" i="2"/>
  <c r="L37" i="2" s="1"/>
  <c r="K37" i="2"/>
  <c r="J37" i="2"/>
  <c r="I37" i="2"/>
  <c r="H37" i="2"/>
  <c r="G37" i="2"/>
  <c r="F37" i="2"/>
  <c r="E37" i="2"/>
  <c r="D37" i="2"/>
  <c r="AQ36" i="2"/>
  <c r="AP36" i="2"/>
  <c r="AO36" i="2"/>
  <c r="AN36" i="2"/>
  <c r="AM36" i="2"/>
  <c r="AL36" i="2"/>
  <c r="AK36" i="2"/>
  <c r="AJ36" i="2" s="1"/>
  <c r="AI36" i="2"/>
  <c r="AH36" i="2"/>
  <c r="AG36" i="2"/>
  <c r="AF36" i="2"/>
  <c r="AE36" i="2"/>
  <c r="AD36" i="2"/>
  <c r="AC36" i="2"/>
  <c r="AB36" i="2" s="1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L36" i="2" s="1"/>
  <c r="K36" i="2"/>
  <c r="J36" i="2"/>
  <c r="I36" i="2"/>
  <c r="H36" i="2"/>
  <c r="G36" i="2"/>
  <c r="F36" i="2"/>
  <c r="E36" i="2"/>
  <c r="D36" i="2" s="1"/>
  <c r="AQ35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D35" i="2"/>
  <c r="AC35" i="2"/>
  <c r="AB35" i="2" s="1"/>
  <c r="AA35" i="2"/>
  <c r="Z35" i="2"/>
  <c r="Y35" i="2"/>
  <c r="X35" i="2"/>
  <c r="W35" i="2"/>
  <c r="V35" i="2"/>
  <c r="U35" i="2"/>
  <c r="T35" i="2" s="1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E35" i="2"/>
  <c r="D35" i="2" s="1"/>
  <c r="AQ34" i="2"/>
  <c r="AP34" i="2"/>
  <c r="AO34" i="2"/>
  <c r="AN34" i="2"/>
  <c r="AN31" i="2" s="1"/>
  <c r="AN30" i="2" s="1"/>
  <c r="AM34" i="2"/>
  <c r="AL34" i="2"/>
  <c r="AK34" i="2"/>
  <c r="AJ34" i="2" s="1"/>
  <c r="AI34" i="2"/>
  <c r="AH34" i="2"/>
  <c r="AG34" i="2"/>
  <c r="AF34" i="2"/>
  <c r="AE34" i="2"/>
  <c r="AD34" i="2"/>
  <c r="AC34" i="2"/>
  <c r="AB34" i="2"/>
  <c r="AA34" i="2"/>
  <c r="Z34" i="2"/>
  <c r="Y34" i="2"/>
  <c r="X34" i="2"/>
  <c r="W34" i="2"/>
  <c r="V34" i="2"/>
  <c r="U34" i="2"/>
  <c r="T34" i="2" s="1"/>
  <c r="S34" i="2"/>
  <c r="R34" i="2"/>
  <c r="Q34" i="2"/>
  <c r="P34" i="2"/>
  <c r="P31" i="2" s="1"/>
  <c r="P30" i="2" s="1"/>
  <c r="O34" i="2"/>
  <c r="N34" i="2"/>
  <c r="M34" i="2"/>
  <c r="L34" i="2" s="1"/>
  <c r="K34" i="2"/>
  <c r="J34" i="2"/>
  <c r="I34" i="2"/>
  <c r="H34" i="2"/>
  <c r="G34" i="2"/>
  <c r="F34" i="2"/>
  <c r="E34" i="2"/>
  <c r="D34" i="2"/>
  <c r="AQ33" i="2"/>
  <c r="AQ31" i="2" s="1"/>
  <c r="AQ30" i="2" s="1"/>
  <c r="AP33" i="2"/>
  <c r="AO33" i="2"/>
  <c r="AO31" i="2" s="1"/>
  <c r="AO30" i="2" s="1"/>
  <c r="AN33" i="2"/>
  <c r="AM33" i="2"/>
  <c r="AL33" i="2"/>
  <c r="AK33" i="2"/>
  <c r="AJ33" i="2" s="1"/>
  <c r="AI33" i="2"/>
  <c r="AH33" i="2"/>
  <c r="AG33" i="2"/>
  <c r="AF33" i="2"/>
  <c r="AE33" i="2"/>
  <c r="AE31" i="2" s="1"/>
  <c r="AE30" i="2" s="1"/>
  <c r="AD33" i="2"/>
  <c r="AC33" i="2"/>
  <c r="AC31" i="2" s="1"/>
  <c r="AA33" i="2"/>
  <c r="Z33" i="2"/>
  <c r="Y33" i="2"/>
  <c r="X33" i="2"/>
  <c r="W33" i="2"/>
  <c r="V33" i="2"/>
  <c r="U33" i="2"/>
  <c r="T33" i="2"/>
  <c r="S33" i="2"/>
  <c r="S31" i="2" s="1"/>
  <c r="S30" i="2" s="1"/>
  <c r="R33" i="2"/>
  <c r="Q33" i="2"/>
  <c r="Q31" i="2" s="1"/>
  <c r="Q30" i="2" s="1"/>
  <c r="P33" i="2"/>
  <c r="O33" i="2"/>
  <c r="N33" i="2"/>
  <c r="M33" i="2"/>
  <c r="L33" i="2" s="1"/>
  <c r="K33" i="2"/>
  <c r="J33" i="2"/>
  <c r="I33" i="2"/>
  <c r="H33" i="2"/>
  <c r="G33" i="2"/>
  <c r="F33" i="2"/>
  <c r="E33" i="2"/>
  <c r="E31" i="2" s="1"/>
  <c r="AQ32" i="2"/>
  <c r="AP32" i="2"/>
  <c r="AP31" i="2" s="1"/>
  <c r="AP30" i="2" s="1"/>
  <c r="AO32" i="2"/>
  <c r="AN32" i="2"/>
  <c r="AM32" i="2"/>
  <c r="AL32" i="2"/>
  <c r="AK32" i="2"/>
  <c r="AJ32" i="2"/>
  <c r="AI32" i="2"/>
  <c r="AI31" i="2" s="1"/>
  <c r="AH32" i="2"/>
  <c r="AH31" i="2" s="1"/>
  <c r="AG32" i="2"/>
  <c r="AG31" i="2" s="1"/>
  <c r="AG30" i="2" s="1"/>
  <c r="AF32" i="2"/>
  <c r="AF31" i="2" s="1"/>
  <c r="AF30" i="2" s="1"/>
  <c r="AE32" i="2"/>
  <c r="AD32" i="2"/>
  <c r="AD31" i="2" s="1"/>
  <c r="AD30" i="2" s="1"/>
  <c r="AC32" i="2"/>
  <c r="AB32" i="2" s="1"/>
  <c r="AA32" i="2"/>
  <c r="Z32" i="2"/>
  <c r="Y32" i="2"/>
  <c r="X32" i="2"/>
  <c r="X31" i="2" s="1"/>
  <c r="W32" i="2"/>
  <c r="W31" i="2" s="1"/>
  <c r="V32" i="2"/>
  <c r="V31" i="2" s="1"/>
  <c r="U32" i="2"/>
  <c r="U31" i="2" s="1"/>
  <c r="S32" i="2"/>
  <c r="R32" i="2"/>
  <c r="R31" i="2" s="1"/>
  <c r="R30" i="2" s="1"/>
  <c r="Q32" i="2"/>
  <c r="P32" i="2"/>
  <c r="O32" i="2"/>
  <c r="N32" i="2"/>
  <c r="M32" i="2"/>
  <c r="L32" i="2"/>
  <c r="K32" i="2"/>
  <c r="K31" i="2" s="1"/>
  <c r="J32" i="2"/>
  <c r="J31" i="2" s="1"/>
  <c r="I32" i="2"/>
  <c r="I31" i="2" s="1"/>
  <c r="H32" i="2"/>
  <c r="H31" i="2" s="1"/>
  <c r="G32" i="2"/>
  <c r="G31" i="2" s="1"/>
  <c r="F32" i="2"/>
  <c r="F31" i="2" s="1"/>
  <c r="F30" i="2" s="1"/>
  <c r="E32" i="2"/>
  <c r="D32" i="2" s="1"/>
  <c r="AM31" i="2"/>
  <c r="AL31" i="2"/>
  <c r="AK31" i="2"/>
  <c r="AK30" i="2" s="1"/>
  <c r="AA31" i="2"/>
  <c r="AA30" i="2" s="1"/>
  <c r="Z31" i="2"/>
  <c r="Y31" i="2"/>
  <c r="O31" i="2"/>
  <c r="N31" i="2"/>
  <c r="M31" i="2"/>
  <c r="Z26" i="2"/>
  <c r="Y26" i="2"/>
  <c r="X26" i="2"/>
  <c r="W26" i="2"/>
  <c r="V26" i="2"/>
  <c r="U26" i="2"/>
  <c r="T26" i="2"/>
  <c r="S26" i="2"/>
  <c r="R26" i="2"/>
  <c r="Q26" i="2"/>
  <c r="P26" i="2"/>
  <c r="L26" i="2" s="1"/>
  <c r="O26" i="2"/>
  <c r="N26" i="2"/>
  <c r="M26" i="2"/>
  <c r="H26" i="2"/>
  <c r="G26" i="2"/>
  <c r="F26" i="2"/>
  <c r="E26" i="2"/>
  <c r="D26" i="2"/>
  <c r="Z25" i="2"/>
  <c r="Z22" i="2" s="1"/>
  <c r="Y25" i="2"/>
  <c r="Y22" i="2" s="1"/>
  <c r="X25" i="2"/>
  <c r="L25" i="2" s="1"/>
  <c r="W25" i="2"/>
  <c r="V25" i="2"/>
  <c r="U25" i="2"/>
  <c r="T25" i="2"/>
  <c r="S25" i="2"/>
  <c r="R25" i="2"/>
  <c r="Q25" i="2"/>
  <c r="P25" i="2"/>
  <c r="O25" i="2"/>
  <c r="O22" i="2" s="1"/>
  <c r="N25" i="2"/>
  <c r="N22" i="2" s="1"/>
  <c r="M25" i="2"/>
  <c r="M22" i="2" s="1"/>
  <c r="H25" i="2"/>
  <c r="G25" i="2"/>
  <c r="F25" i="2"/>
  <c r="E25" i="2"/>
  <c r="D25" i="2" s="1"/>
  <c r="Z24" i="2"/>
  <c r="Y24" i="2"/>
  <c r="X24" i="2"/>
  <c r="W24" i="2"/>
  <c r="V24" i="2"/>
  <c r="U24" i="2"/>
  <c r="U22" i="2" s="1"/>
  <c r="T24" i="2"/>
  <c r="S24" i="2"/>
  <c r="R24" i="2"/>
  <c r="Q24" i="2"/>
  <c r="P24" i="2"/>
  <c r="O24" i="2"/>
  <c r="L24" i="2" s="1"/>
  <c r="N24" i="2"/>
  <c r="M24" i="2"/>
  <c r="H24" i="2"/>
  <c r="G24" i="2"/>
  <c r="F24" i="2"/>
  <c r="F22" i="2" s="1"/>
  <c r="E24" i="2"/>
  <c r="D24" i="2" s="1"/>
  <c r="Z23" i="2"/>
  <c r="Y23" i="2"/>
  <c r="X23" i="2"/>
  <c r="W23" i="2"/>
  <c r="W22" i="2" s="1"/>
  <c r="V23" i="2"/>
  <c r="V22" i="2" s="1"/>
  <c r="U23" i="2"/>
  <c r="T23" i="2"/>
  <c r="T22" i="2" s="1"/>
  <c r="S23" i="2"/>
  <c r="S22" i="2" s="1"/>
  <c r="R23" i="2"/>
  <c r="R22" i="2" s="1"/>
  <c r="Q23" i="2"/>
  <c r="Q22" i="2" s="1"/>
  <c r="P23" i="2"/>
  <c r="L23" i="2" s="1"/>
  <c r="O23" i="2"/>
  <c r="N23" i="2"/>
  <c r="M23" i="2"/>
  <c r="H23" i="2"/>
  <c r="H22" i="2" s="1"/>
  <c r="G23" i="2"/>
  <c r="G22" i="2" s="1"/>
  <c r="F23" i="2"/>
  <c r="E23" i="2"/>
  <c r="E22" i="2" s="1"/>
  <c r="D23" i="2"/>
  <c r="Z21" i="2"/>
  <c r="Y21" i="2"/>
  <c r="X21" i="2"/>
  <c r="W21" i="2"/>
  <c r="V21" i="2"/>
  <c r="U21" i="2"/>
  <c r="T21" i="2"/>
  <c r="L21" i="2" s="1"/>
  <c r="S21" i="2"/>
  <c r="R21" i="2"/>
  <c r="Q21" i="2"/>
  <c r="P21" i="2"/>
  <c r="O21" i="2"/>
  <c r="N21" i="2"/>
  <c r="M21" i="2"/>
  <c r="H21" i="2"/>
  <c r="G21" i="2"/>
  <c r="F21" i="2"/>
  <c r="E21" i="2"/>
  <c r="D21" i="2" s="1"/>
  <c r="Z20" i="2"/>
  <c r="Y20" i="2"/>
  <c r="X20" i="2"/>
  <c r="W20" i="2"/>
  <c r="V20" i="2"/>
  <c r="U20" i="2"/>
  <c r="T20" i="2"/>
  <c r="S20" i="2"/>
  <c r="R20" i="2"/>
  <c r="Q20" i="2"/>
  <c r="P20" i="2"/>
  <c r="L20" i="2" s="1"/>
  <c r="O20" i="2"/>
  <c r="N20" i="2"/>
  <c r="M20" i="2"/>
  <c r="H20" i="2"/>
  <c r="G20" i="2"/>
  <c r="F20" i="2"/>
  <c r="E20" i="2"/>
  <c r="D20" i="2"/>
  <c r="Z19" i="2"/>
  <c r="Y19" i="2"/>
  <c r="X19" i="2"/>
  <c r="L19" i="2" s="1"/>
  <c r="W19" i="2"/>
  <c r="V19" i="2"/>
  <c r="U19" i="2"/>
  <c r="T19" i="2"/>
  <c r="S19" i="2"/>
  <c r="R19" i="2"/>
  <c r="Q19" i="2"/>
  <c r="P19" i="2"/>
  <c r="O19" i="2"/>
  <c r="N19" i="2"/>
  <c r="M19" i="2"/>
  <c r="H19" i="2"/>
  <c r="G19" i="2"/>
  <c r="F19" i="2"/>
  <c r="E19" i="2"/>
  <c r="D19" i="2"/>
  <c r="Z18" i="2"/>
  <c r="Y18" i="2"/>
  <c r="X18" i="2"/>
  <c r="W18" i="2"/>
  <c r="V18" i="2"/>
  <c r="U18" i="2"/>
  <c r="T18" i="2"/>
  <c r="L18" i="2" s="1"/>
  <c r="S18" i="2"/>
  <c r="R18" i="2"/>
  <c r="Q18" i="2"/>
  <c r="P18" i="2"/>
  <c r="O18" i="2"/>
  <c r="N18" i="2"/>
  <c r="M18" i="2"/>
  <c r="H18" i="2"/>
  <c r="G18" i="2"/>
  <c r="F18" i="2"/>
  <c r="E18" i="2"/>
  <c r="D18" i="2" s="1"/>
  <c r="Z17" i="2"/>
  <c r="Y17" i="2"/>
  <c r="X17" i="2"/>
  <c r="W17" i="2"/>
  <c r="V17" i="2"/>
  <c r="U17" i="2"/>
  <c r="T17" i="2"/>
  <c r="S17" i="2"/>
  <c r="R17" i="2"/>
  <c r="Q17" i="2"/>
  <c r="P17" i="2"/>
  <c r="L17" i="2" s="1"/>
  <c r="O17" i="2"/>
  <c r="N17" i="2"/>
  <c r="M17" i="2"/>
  <c r="H17" i="2"/>
  <c r="G17" i="2"/>
  <c r="F17" i="2"/>
  <c r="E17" i="2"/>
  <c r="D17" i="2"/>
  <c r="Z16" i="2"/>
  <c r="Y16" i="2"/>
  <c r="X16" i="2"/>
  <c r="L16" i="2" s="1"/>
  <c r="W16" i="2"/>
  <c r="V16" i="2"/>
  <c r="U16" i="2"/>
  <c r="T16" i="2"/>
  <c r="S16" i="2"/>
  <c r="R16" i="2"/>
  <c r="Q16" i="2"/>
  <c r="P16" i="2"/>
  <c r="O16" i="2"/>
  <c r="N16" i="2"/>
  <c r="M16" i="2"/>
  <c r="H16" i="2"/>
  <c r="G16" i="2"/>
  <c r="F16" i="2"/>
  <c r="E16" i="2"/>
  <c r="D16" i="2"/>
  <c r="Z15" i="2"/>
  <c r="Y15" i="2"/>
  <c r="X15" i="2"/>
  <c r="W15" i="2"/>
  <c r="W12" i="2" s="1"/>
  <c r="V15" i="2"/>
  <c r="U15" i="2"/>
  <c r="U12" i="2" s="1"/>
  <c r="T15" i="2"/>
  <c r="T12" i="2" s="1"/>
  <c r="S15" i="2"/>
  <c r="R15" i="2"/>
  <c r="Q15" i="2"/>
  <c r="P15" i="2"/>
  <c r="O15" i="2"/>
  <c r="N15" i="2"/>
  <c r="M15" i="2"/>
  <c r="H15" i="2"/>
  <c r="H12" i="2" s="1"/>
  <c r="G15" i="2"/>
  <c r="G12" i="2" s="1"/>
  <c r="F15" i="2"/>
  <c r="F12" i="2" s="1"/>
  <c r="E15" i="2"/>
  <c r="E12" i="2" s="1"/>
  <c r="D12" i="2" s="1"/>
  <c r="Z14" i="2"/>
  <c r="Y14" i="2"/>
  <c r="X14" i="2"/>
  <c r="W14" i="2"/>
  <c r="V14" i="2"/>
  <c r="U14" i="2"/>
  <c r="T14" i="2"/>
  <c r="S14" i="2"/>
  <c r="R14" i="2"/>
  <c r="Q14" i="2"/>
  <c r="Q12" i="2" s="1"/>
  <c r="P14" i="2"/>
  <c r="L14" i="2" s="1"/>
  <c r="O14" i="2"/>
  <c r="N14" i="2"/>
  <c r="M14" i="2"/>
  <c r="H14" i="2"/>
  <c r="G14" i="2"/>
  <c r="F14" i="2"/>
  <c r="E14" i="2"/>
  <c r="D14" i="2"/>
  <c r="Z13" i="2"/>
  <c r="Z12" i="2" s="1"/>
  <c r="Y13" i="2"/>
  <c r="Y12" i="2" s="1"/>
  <c r="X13" i="2"/>
  <c r="X12" i="2" s="1"/>
  <c r="W13" i="2"/>
  <c r="V13" i="2"/>
  <c r="U13" i="2"/>
  <c r="T13" i="2"/>
  <c r="S13" i="2"/>
  <c r="S12" i="2" s="1"/>
  <c r="R13" i="2"/>
  <c r="R12" i="2" s="1"/>
  <c r="Q13" i="2"/>
  <c r="P13" i="2"/>
  <c r="P12" i="2" s="1"/>
  <c r="O13" i="2"/>
  <c r="O12" i="2" s="1"/>
  <c r="N13" i="2"/>
  <c r="N12" i="2" s="1"/>
  <c r="M13" i="2"/>
  <c r="M12" i="2" s="1"/>
  <c r="H13" i="2"/>
  <c r="G13" i="2"/>
  <c r="F13" i="2"/>
  <c r="E13" i="2"/>
  <c r="D13" i="2"/>
  <c r="V12" i="2"/>
  <c r="Z11" i="2"/>
  <c r="Y11" i="2"/>
  <c r="X11" i="2"/>
  <c r="W11" i="2"/>
  <c r="V11" i="2"/>
  <c r="U11" i="2"/>
  <c r="T11" i="2"/>
  <c r="S11" i="2"/>
  <c r="R11" i="2"/>
  <c r="Q11" i="2"/>
  <c r="P11" i="2"/>
  <c r="L11" i="2" s="1"/>
  <c r="O11" i="2"/>
  <c r="N11" i="2"/>
  <c r="M11" i="2"/>
  <c r="H11" i="2"/>
  <c r="G11" i="2"/>
  <c r="F11" i="2"/>
  <c r="E11" i="2"/>
  <c r="D11" i="2"/>
  <c r="Z10" i="2"/>
  <c r="Y10" i="2"/>
  <c r="X10" i="2"/>
  <c r="L10" i="2" s="1"/>
  <c r="W10" i="2"/>
  <c r="V10" i="2"/>
  <c r="U10" i="2"/>
  <c r="T10" i="2"/>
  <c r="S10" i="2"/>
  <c r="R10" i="2"/>
  <c r="Q10" i="2"/>
  <c r="P10" i="2"/>
  <c r="O10" i="2"/>
  <c r="N10" i="2"/>
  <c r="M10" i="2"/>
  <c r="H10" i="2"/>
  <c r="G10" i="2"/>
  <c r="F10" i="2"/>
  <c r="E10" i="2"/>
  <c r="D10" i="2"/>
  <c r="Z9" i="2"/>
  <c r="Y9" i="2"/>
  <c r="X9" i="2"/>
  <c r="W9" i="2"/>
  <c r="V9" i="2"/>
  <c r="U9" i="2"/>
  <c r="T9" i="2"/>
  <c r="L9" i="2" s="1"/>
  <c r="S9" i="2"/>
  <c r="R9" i="2"/>
  <c r="Q9" i="2"/>
  <c r="P9" i="2"/>
  <c r="O9" i="2"/>
  <c r="N9" i="2"/>
  <c r="M9" i="2"/>
  <c r="H9" i="2"/>
  <c r="G9" i="2"/>
  <c r="F9" i="2"/>
  <c r="E9" i="2"/>
  <c r="D9" i="2" s="1"/>
  <c r="Z8" i="2"/>
  <c r="Y8" i="2"/>
  <c r="X8" i="2"/>
  <c r="W8" i="2"/>
  <c r="V8" i="2"/>
  <c r="U8" i="2"/>
  <c r="T8" i="2"/>
  <c r="S8" i="2"/>
  <c r="R8" i="2"/>
  <c r="Q8" i="2"/>
  <c r="P8" i="2"/>
  <c r="L8" i="2" s="1"/>
  <c r="O8" i="2"/>
  <c r="N8" i="2"/>
  <c r="M8" i="2"/>
  <c r="H8" i="2"/>
  <c r="G8" i="2"/>
  <c r="F8" i="2"/>
  <c r="E8" i="2"/>
  <c r="D8" i="2"/>
  <c r="Z7" i="2"/>
  <c r="Z4" i="2" s="1"/>
  <c r="Z3" i="2" s="1"/>
  <c r="Y7" i="2"/>
  <c r="X7" i="2"/>
  <c r="X4" i="2" s="1"/>
  <c r="W7" i="2"/>
  <c r="V7" i="2"/>
  <c r="U7" i="2"/>
  <c r="T7" i="2"/>
  <c r="S7" i="2"/>
  <c r="R7" i="2"/>
  <c r="Q7" i="2"/>
  <c r="P7" i="2"/>
  <c r="O7" i="2"/>
  <c r="O4" i="2" s="1"/>
  <c r="O3" i="2" s="1"/>
  <c r="N7" i="2"/>
  <c r="N4" i="2" s="1"/>
  <c r="N3" i="2" s="1"/>
  <c r="M7" i="2"/>
  <c r="M4" i="2" s="1"/>
  <c r="H7" i="2"/>
  <c r="G7" i="2"/>
  <c r="F7" i="2"/>
  <c r="E7" i="2"/>
  <c r="D7" i="2"/>
  <c r="Z6" i="2"/>
  <c r="Y6" i="2"/>
  <c r="X6" i="2"/>
  <c r="W6" i="2"/>
  <c r="V6" i="2"/>
  <c r="U6" i="2"/>
  <c r="U4" i="2" s="1"/>
  <c r="U3" i="2" s="1"/>
  <c r="T6" i="2"/>
  <c r="L6" i="2" s="1"/>
  <c r="S6" i="2"/>
  <c r="R6" i="2"/>
  <c r="Q6" i="2"/>
  <c r="P6" i="2"/>
  <c r="O6" i="2"/>
  <c r="N6" i="2"/>
  <c r="M6" i="2"/>
  <c r="H6" i="2"/>
  <c r="G6" i="2"/>
  <c r="F6" i="2"/>
  <c r="F4" i="2" s="1"/>
  <c r="F3" i="2" s="1"/>
  <c r="E6" i="2"/>
  <c r="D6" i="2" s="1"/>
  <c r="Z5" i="2"/>
  <c r="Y5" i="2"/>
  <c r="X5" i="2"/>
  <c r="W5" i="2"/>
  <c r="W4" i="2" s="1"/>
  <c r="W3" i="2" s="1"/>
  <c r="V5" i="2"/>
  <c r="V4" i="2" s="1"/>
  <c r="V3" i="2" s="1"/>
  <c r="U5" i="2"/>
  <c r="T5" i="2"/>
  <c r="T4" i="2" s="1"/>
  <c r="S5" i="2"/>
  <c r="S4" i="2" s="1"/>
  <c r="R5" i="2"/>
  <c r="R4" i="2" s="1"/>
  <c r="R3" i="2" s="1"/>
  <c r="Q5" i="2"/>
  <c r="Q4" i="2" s="1"/>
  <c r="Q3" i="2" s="1"/>
  <c r="P5" i="2"/>
  <c r="L5" i="2" s="1"/>
  <c r="O5" i="2"/>
  <c r="N5" i="2"/>
  <c r="M5" i="2"/>
  <c r="H5" i="2"/>
  <c r="H4" i="2" s="1"/>
  <c r="H3" i="2" s="1"/>
  <c r="G5" i="2"/>
  <c r="G4" i="2" s="1"/>
  <c r="G3" i="2" s="1"/>
  <c r="F5" i="2"/>
  <c r="E5" i="2"/>
  <c r="E4" i="2" s="1"/>
  <c r="D5" i="2"/>
  <c r="Y4" i="2"/>
  <c r="Y3" i="2" s="1"/>
  <c r="AJ39" i="2" l="1"/>
  <c r="T49" i="2"/>
  <c r="AL30" i="2"/>
  <c r="AM30" i="2"/>
  <c r="AC30" i="2"/>
  <c r="AB31" i="2"/>
  <c r="T3" i="2"/>
  <c r="D31" i="2"/>
  <c r="E30" i="2"/>
  <c r="AJ30" i="2"/>
  <c r="S3" i="2"/>
  <c r="D4" i="2"/>
  <c r="E3" i="2"/>
  <c r="D3" i="2" s="1"/>
  <c r="D22" i="2"/>
  <c r="G30" i="2"/>
  <c r="AJ49" i="2"/>
  <c r="M30" i="2"/>
  <c r="H30" i="2"/>
  <c r="T31" i="2"/>
  <c r="U30" i="2"/>
  <c r="AH30" i="2"/>
  <c r="N30" i="2"/>
  <c r="I30" i="2"/>
  <c r="V30" i="2"/>
  <c r="AI30" i="2"/>
  <c r="D39" i="2"/>
  <c r="AB49" i="2"/>
  <c r="O30" i="2"/>
  <c r="J30" i="2"/>
  <c r="W30" i="2"/>
  <c r="X3" i="2"/>
  <c r="L12" i="2"/>
  <c r="Y30" i="2"/>
  <c r="K30" i="2"/>
  <c r="X30" i="2"/>
  <c r="T39" i="2"/>
  <c r="D49" i="2"/>
  <c r="M3" i="2"/>
  <c r="Z30" i="2"/>
  <c r="P4" i="2"/>
  <c r="D15" i="2"/>
  <c r="L31" i="2"/>
  <c r="AJ31" i="2"/>
  <c r="T32" i="2"/>
  <c r="D33" i="2"/>
  <c r="AB33" i="2"/>
  <c r="L40" i="2"/>
  <c r="AJ40" i="2"/>
  <c r="T41" i="2"/>
  <c r="D42" i="2"/>
  <c r="T50" i="2"/>
  <c r="D51" i="2"/>
  <c r="AB51" i="2"/>
  <c r="L7" i="2"/>
  <c r="X22" i="2"/>
  <c r="L13" i="2"/>
  <c r="L15" i="2"/>
  <c r="P22" i="2"/>
  <c r="L22" i="2" s="1"/>
  <c r="D30" i="2" l="1"/>
  <c r="T30" i="2"/>
  <c r="P3" i="2"/>
  <c r="L30" i="2"/>
  <c r="AB30" i="2"/>
  <c r="L4" i="2"/>
  <c r="L3" i="2"/>
  <c r="C41" i="1" l="1"/>
  <c r="C40" i="1"/>
  <c r="D42" i="1"/>
  <c r="D41" i="1"/>
  <c r="D40" i="1"/>
  <c r="C42" i="1" l="1"/>
</calcChain>
</file>

<file path=xl/sharedStrings.xml><?xml version="1.0" encoding="utf-8"?>
<sst xmlns="http://schemas.openxmlformats.org/spreadsheetml/2006/main" count="207" uniqueCount="70">
  <si>
    <t>월</t>
    <phoneticPr fontId="2" type="noConversion"/>
  </si>
  <si>
    <t>종류</t>
    <phoneticPr fontId="2" type="noConversion"/>
  </si>
  <si>
    <t>사용량(ℓ)</t>
    <phoneticPr fontId="2" type="noConversion"/>
  </si>
  <si>
    <t>금액(원)</t>
    <phoneticPr fontId="2" type="noConversion"/>
  </si>
  <si>
    <t>비 고</t>
    <phoneticPr fontId="2" type="noConversion"/>
  </si>
  <si>
    <t>1월</t>
    <phoneticPr fontId="2" type="noConversion"/>
  </si>
  <si>
    <t>휘발유</t>
    <phoneticPr fontId="2" type="noConversion"/>
  </si>
  <si>
    <t>경   유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</si>
  <si>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</si>
  <si>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</si>
  <si>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</si>
  <si>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</si>
  <si>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</si>
  <si>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</si>
  <si>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</si>
  <si>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</si>
  <si>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</si>
  <si>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</si>
  <si>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</si>
  <si>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</si>
  <si>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수  소</t>
    <phoneticPr fontId="2" type="noConversion"/>
  </si>
  <si>
    <t xml:space="preserve">2025년도 공용차량 주유현황 (108대)  </t>
    <phoneticPr fontId="2" type="noConversion"/>
  </si>
  <si>
    <t>행정복지센터</t>
    <phoneticPr fontId="2" type="noConversion"/>
  </si>
  <si>
    <t>동</t>
    <phoneticPr fontId="2" type="noConversion"/>
  </si>
  <si>
    <t>분당구</t>
    <phoneticPr fontId="2" type="noConversion"/>
  </si>
  <si>
    <t>중원구</t>
    <phoneticPr fontId="2" type="noConversion"/>
  </si>
  <si>
    <t>수정구</t>
    <phoneticPr fontId="2" type="noConversion"/>
  </si>
  <si>
    <t>소계</t>
    <phoneticPr fontId="2" type="noConversion"/>
  </si>
  <si>
    <t>구청</t>
    <phoneticPr fontId="2" type="noConversion"/>
  </si>
  <si>
    <t>장례문화사업소</t>
  </si>
  <si>
    <t>차량등록사업소</t>
  </si>
  <si>
    <t>도서관사업소</t>
    <phoneticPr fontId="2" type="noConversion"/>
  </si>
  <si>
    <t>푸른도시사업소</t>
    <phoneticPr fontId="2" type="noConversion"/>
  </si>
  <si>
    <t>맑은물관리사업소</t>
    <phoneticPr fontId="2" type="noConversion"/>
  </si>
  <si>
    <t>농업기술센터</t>
  </si>
  <si>
    <t>분당구보건소</t>
  </si>
  <si>
    <t>중원구보건소</t>
    <phoneticPr fontId="2" type="noConversion"/>
  </si>
  <si>
    <t>수정구보건소</t>
  </si>
  <si>
    <t>사업소</t>
    <phoneticPr fontId="2" type="noConversion"/>
  </si>
  <si>
    <t>의회사무국</t>
    <phoneticPr fontId="2" type="noConversion"/>
  </si>
  <si>
    <t>시청자원순환과</t>
    <phoneticPr fontId="2" type="noConversion"/>
  </si>
  <si>
    <t>시청체육진흥과</t>
    <phoneticPr fontId="2" type="noConversion"/>
  </si>
  <si>
    <t>시청아동보육과</t>
    <phoneticPr fontId="2" type="noConversion"/>
  </si>
  <si>
    <t>시청여성가족과</t>
    <phoneticPr fontId="2" type="noConversion"/>
  </si>
  <si>
    <t>시청노인복지과</t>
    <phoneticPr fontId="2" type="noConversion"/>
  </si>
  <si>
    <t>시청회계과</t>
    <phoneticPr fontId="2" type="noConversion"/>
  </si>
  <si>
    <t>시청</t>
    <phoneticPr fontId="2" type="noConversion"/>
  </si>
  <si>
    <t>성남시 총계</t>
    <phoneticPr fontId="2" type="noConversion"/>
  </si>
  <si>
    <t>LPG</t>
    <phoneticPr fontId="2" type="noConversion"/>
  </si>
  <si>
    <t>CNG</t>
    <phoneticPr fontId="2" type="noConversion"/>
  </si>
  <si>
    <t>수소</t>
  </si>
  <si>
    <t>하이브리드</t>
  </si>
  <si>
    <t>전기</t>
  </si>
  <si>
    <t>휘발유</t>
  </si>
  <si>
    <t>경유</t>
  </si>
  <si>
    <t>합계</t>
    <phoneticPr fontId="2" type="noConversion"/>
  </si>
  <si>
    <t>구  분</t>
    <phoneticPr fontId="2" type="noConversion"/>
  </si>
  <si>
    <t>특수차</t>
    <phoneticPr fontId="2" type="noConversion"/>
  </si>
  <si>
    <t>&lt;연료별-특수차&gt;</t>
    <phoneticPr fontId="2" type="noConversion"/>
  </si>
  <si>
    <t>화물차</t>
    <phoneticPr fontId="2" type="noConversion"/>
  </si>
  <si>
    <t>&lt;연료별-화물차&gt;</t>
    <phoneticPr fontId="2" type="noConversion"/>
  </si>
  <si>
    <t>승합차</t>
    <phoneticPr fontId="2" type="noConversion"/>
  </si>
  <si>
    <t>&lt;연료별-승합차&gt;</t>
    <phoneticPr fontId="2" type="noConversion"/>
  </si>
  <si>
    <t>승용차</t>
    <phoneticPr fontId="2" type="noConversion"/>
  </si>
  <si>
    <t>&lt;연료별-승용차&gt;</t>
    <phoneticPr fontId="2" type="noConversion"/>
  </si>
  <si>
    <t>&lt;연료별&gt;</t>
    <phoneticPr fontId="2" type="noConversion"/>
  </si>
  <si>
    <t>&lt;차종별&gt;</t>
    <phoneticPr fontId="2" type="noConversion"/>
  </si>
  <si>
    <t>담당부서 : 회계과, 전화번호 : 729-1767, (2025.01.01.~2025.12.31.)</t>
    <phoneticPr fontId="2" type="noConversion"/>
  </si>
  <si>
    <t>&lt;등록년도별&gt;</t>
    <phoneticPr fontId="2" type="noConversion"/>
  </si>
  <si>
    <t>2010 이전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</si>
</sst>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_-* #,##0.000_-;\-* #,##0.000_-;_-* &quot;-&quot;_-;_-@_-"/>
    <numFmt numFmtId="177" formatCode="_-* #,##0.00_-;\-* #,##0.00_-;_-* &quot;-&quot;_-;_-@_-"/>
    <numFmt numFmtId="178" formatCode="0.0%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HY견고딕"/>
      <family val="1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34">
    <xf numFmtId="0" fontId="0" fillId="0" borderId="0" xfId="0">
      <alignment vertical="center"/>
    </xf>
    <xf numFmtId="0" fontId="4" fillId="2" borderId="0" xfId="0" applyFont="1" applyFill="1" applyBorder="1">
      <alignment vertical="center"/>
    </xf>
    <xf numFmtId="0" fontId="0" fillId="2" borderId="0" xfId="0" applyFill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2" xfId="1" applyNumberFormat="1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41" fontId="0" fillId="2" borderId="17" xfId="1" applyFont="1" applyFill="1" applyBorder="1" applyAlignment="1">
      <alignment vertical="center"/>
    </xf>
    <xf numFmtId="43" fontId="4" fillId="2" borderId="10" xfId="0" applyNumberFormat="1" applyFont="1" applyFill="1" applyBorder="1">
      <alignment vertical="center"/>
    </xf>
    <xf numFmtId="0" fontId="4" fillId="2" borderId="18" xfId="0" applyFont="1" applyFill="1" applyBorder="1" applyAlignment="1">
      <alignment horizontal="center" vertical="center"/>
    </xf>
    <xf numFmtId="41" fontId="0" fillId="2" borderId="18" xfId="1" applyFont="1" applyFill="1" applyBorder="1" applyAlignment="1">
      <alignment vertical="center"/>
    </xf>
    <xf numFmtId="41" fontId="4" fillId="2" borderId="19" xfId="0" applyNumberFormat="1" applyFont="1" applyFill="1" applyBorder="1">
      <alignment vertical="center"/>
    </xf>
    <xf numFmtId="0" fontId="4" fillId="2" borderId="20" xfId="0" applyFont="1" applyFill="1" applyBorder="1" applyAlignment="1">
      <alignment horizontal="center" vertical="center"/>
    </xf>
    <xf numFmtId="41" fontId="0" fillId="2" borderId="20" xfId="1" applyFont="1" applyFill="1" applyBorder="1" applyAlignment="1">
      <alignment vertical="center"/>
    </xf>
    <xf numFmtId="43" fontId="4" fillId="2" borderId="21" xfId="0" applyNumberFormat="1" applyFont="1" applyFill="1" applyBorder="1">
      <alignment vertical="center"/>
    </xf>
    <xf numFmtId="0" fontId="4" fillId="2" borderId="5" xfId="0" applyFont="1" applyFill="1" applyBorder="1" applyAlignment="1">
      <alignment horizontal="center" vertical="center"/>
    </xf>
    <xf numFmtId="41" fontId="0" fillId="2" borderId="5" xfId="1" applyFont="1" applyFill="1" applyBorder="1" applyAlignment="1">
      <alignment vertical="center"/>
    </xf>
    <xf numFmtId="41" fontId="4" fillId="2" borderId="6" xfId="0" applyNumberFormat="1" applyFont="1" applyFill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41" fontId="0" fillId="2" borderId="11" xfId="1" applyFont="1" applyFill="1" applyBorder="1" applyAlignment="1">
      <alignment vertical="center"/>
    </xf>
    <xf numFmtId="41" fontId="7" fillId="2" borderId="20" xfId="1" applyFont="1" applyFill="1" applyBorder="1">
      <alignment vertical="center"/>
    </xf>
    <xf numFmtId="41" fontId="7" fillId="2" borderId="17" xfId="1" applyFont="1" applyFill="1" applyBorder="1">
      <alignment vertical="center"/>
    </xf>
    <xf numFmtId="41" fontId="7" fillId="2" borderId="5" xfId="1" applyFont="1" applyFill="1" applyBorder="1">
      <alignment vertical="center"/>
    </xf>
    <xf numFmtId="41" fontId="7" fillId="2" borderId="11" xfId="1" applyFont="1" applyFill="1" applyBorder="1">
      <alignment vertical="center"/>
    </xf>
    <xf numFmtId="41" fontId="7" fillId="2" borderId="18" xfId="1" applyFont="1" applyFill="1" applyBorder="1">
      <alignment vertical="center"/>
    </xf>
    <xf numFmtId="43" fontId="4" fillId="2" borderId="22" xfId="0" applyNumberFormat="1" applyFont="1" applyFill="1" applyBorder="1">
      <alignment vertical="center"/>
    </xf>
    <xf numFmtId="43" fontId="4" fillId="2" borderId="23" xfId="0" applyNumberFormat="1" applyFont="1" applyFill="1" applyBorder="1">
      <alignment vertical="center"/>
    </xf>
    <xf numFmtId="0" fontId="4" fillId="2" borderId="24" xfId="0" applyFont="1" applyFill="1" applyBorder="1" applyAlignment="1">
      <alignment horizontal="center" vertical="center"/>
    </xf>
    <xf numFmtId="43" fontId="4" fillId="2" borderId="16" xfId="0" applyNumberFormat="1" applyFont="1" applyFill="1" applyBorder="1">
      <alignment vertical="center"/>
    </xf>
    <xf numFmtId="176" fontId="0" fillId="2" borderId="0" xfId="1" applyNumberFormat="1" applyFont="1" applyFill="1">
      <alignment vertical="center"/>
    </xf>
    <xf numFmtId="41" fontId="0" fillId="2" borderId="0" xfId="1" applyFont="1" applyFill="1">
      <alignment vertical="center"/>
    </xf>
    <xf numFmtId="41" fontId="0" fillId="2" borderId="29" xfId="1" applyFont="1" applyFill="1" applyBorder="1" applyAlignment="1">
      <alignment vertical="center"/>
    </xf>
    <xf numFmtId="43" fontId="4" fillId="2" borderId="30" xfId="0" applyNumberFormat="1" applyFont="1" applyFill="1" applyBorder="1">
      <alignment vertical="center"/>
    </xf>
    <xf numFmtId="41" fontId="0" fillId="2" borderId="31" xfId="1" applyFont="1" applyFill="1" applyBorder="1" applyAlignment="1">
      <alignment vertical="center"/>
    </xf>
    <xf numFmtId="41" fontId="7" fillId="2" borderId="31" xfId="1" applyFont="1" applyFill="1" applyBorder="1">
      <alignment vertical="center"/>
    </xf>
    <xf numFmtId="41" fontId="7" fillId="2" borderId="29" xfId="1" applyFont="1" applyFill="1" applyBorder="1">
      <alignment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41" fontId="0" fillId="2" borderId="20" xfId="1" applyFont="1" applyFill="1" applyBorder="1">
      <alignment vertical="center"/>
    </xf>
    <xf numFmtId="41" fontId="0" fillId="2" borderId="17" xfId="1" applyFont="1" applyFill="1" applyBorder="1">
      <alignment vertical="center"/>
    </xf>
    <xf numFmtId="41" fontId="0" fillId="2" borderId="18" xfId="1" applyFont="1" applyFill="1" applyBorder="1">
      <alignment vertical="center"/>
    </xf>
    <xf numFmtId="41" fontId="0" fillId="2" borderId="31" xfId="1" applyFont="1" applyFill="1" applyBorder="1">
      <alignment vertical="center"/>
    </xf>
    <xf numFmtId="41" fontId="0" fillId="2" borderId="5" xfId="1" applyFont="1" applyFill="1" applyBorder="1">
      <alignment vertical="center"/>
    </xf>
    <xf numFmtId="41" fontId="0" fillId="2" borderId="11" xfId="1" applyFont="1" applyFill="1" applyBorder="1">
      <alignment vertical="center"/>
    </xf>
    <xf numFmtId="41" fontId="0" fillId="2" borderId="24" xfId="1" applyFont="1" applyFill="1" applyBorder="1">
      <alignment vertical="center"/>
    </xf>
    <xf numFmtId="0" fontId="4" fillId="3" borderId="32" xfId="0" applyFont="1" applyFill="1" applyBorder="1" applyAlignment="1">
      <alignment horizontal="center" vertical="center"/>
    </xf>
    <xf numFmtId="41" fontId="4" fillId="3" borderId="32" xfId="1" applyFont="1" applyFill="1" applyBorder="1">
      <alignment vertical="center"/>
    </xf>
    <xf numFmtId="41" fontId="4" fillId="3" borderId="33" xfId="1" applyFont="1" applyFill="1" applyBorder="1">
      <alignment vertical="center"/>
    </xf>
    <xf numFmtId="0" fontId="4" fillId="3" borderId="34" xfId="0" applyFont="1" applyFill="1" applyBorder="1" applyAlignment="1">
      <alignment horizontal="center" vertical="center"/>
    </xf>
    <xf numFmtId="41" fontId="4" fillId="3" borderId="34" xfId="1" applyFont="1" applyFill="1" applyBorder="1">
      <alignment vertical="center"/>
    </xf>
    <xf numFmtId="0" fontId="4" fillId="3" borderId="35" xfId="0" applyFont="1" applyFill="1" applyBorder="1">
      <alignment vertical="center"/>
    </xf>
    <xf numFmtId="0" fontId="4" fillId="3" borderId="24" xfId="0" applyFont="1" applyFill="1" applyBorder="1" applyAlignment="1">
      <alignment horizontal="center" vertical="center"/>
    </xf>
    <xf numFmtId="41" fontId="4" fillId="3" borderId="24" xfId="1" applyFont="1" applyFill="1" applyBorder="1">
      <alignment vertical="center"/>
    </xf>
    <xf numFmtId="41" fontId="4" fillId="3" borderId="16" xfId="1" applyFont="1" applyFill="1" applyBorder="1">
      <alignment vertical="center"/>
    </xf>
    <xf numFmtId="177" fontId="0" fillId="2" borderId="17" xfId="1" applyNumberFormat="1" applyFont="1" applyFill="1" applyBorder="1" applyAlignment="1">
      <alignment vertical="center"/>
    </xf>
    <xf numFmtId="177" fontId="0" fillId="2" borderId="29" xfId="1" applyNumberFormat="1" applyFont="1" applyFill="1" applyBorder="1" applyAlignment="1">
      <alignment vertical="center"/>
    </xf>
    <xf numFmtId="177" fontId="0" fillId="2" borderId="18" xfId="1" applyNumberFormat="1" applyFont="1" applyFill="1" applyBorder="1" applyAlignment="1">
      <alignment vertical="center"/>
    </xf>
    <xf numFmtId="177" fontId="0" fillId="2" borderId="20" xfId="1" applyNumberFormat="1" applyFont="1" applyFill="1" applyBorder="1" applyAlignment="1">
      <alignment vertical="center"/>
    </xf>
    <xf numFmtId="177" fontId="0" fillId="2" borderId="31" xfId="1" applyNumberFormat="1" applyFont="1" applyFill="1" applyBorder="1" applyAlignment="1">
      <alignment vertical="center"/>
    </xf>
    <xf numFmtId="177" fontId="0" fillId="2" borderId="5" xfId="1" applyNumberFormat="1" applyFont="1" applyFill="1" applyBorder="1" applyAlignment="1">
      <alignment vertical="center"/>
    </xf>
    <xf numFmtId="177" fontId="0" fillId="2" borderId="11" xfId="1" applyNumberFormat="1" applyFont="1" applyFill="1" applyBorder="1" applyAlignment="1">
      <alignment vertical="center"/>
    </xf>
    <xf numFmtId="177" fontId="7" fillId="2" borderId="20" xfId="1" applyNumberFormat="1" applyFont="1" applyFill="1" applyBorder="1">
      <alignment vertical="center"/>
    </xf>
    <xf numFmtId="177" fontId="7" fillId="2" borderId="31" xfId="1" applyNumberFormat="1" applyFont="1" applyFill="1" applyBorder="1">
      <alignment vertical="center"/>
    </xf>
    <xf numFmtId="177" fontId="7" fillId="2" borderId="5" xfId="1" applyNumberFormat="1" applyFont="1" applyFill="1" applyBorder="1">
      <alignment vertical="center"/>
    </xf>
    <xf numFmtId="177" fontId="7" fillId="2" borderId="11" xfId="1" applyNumberFormat="1" applyFont="1" applyFill="1" applyBorder="1">
      <alignment vertical="center"/>
    </xf>
    <xf numFmtId="177" fontId="7" fillId="2" borderId="29" xfId="1" applyNumberFormat="1" applyFont="1" applyFill="1" applyBorder="1">
      <alignment vertical="center"/>
    </xf>
    <xf numFmtId="177" fontId="7" fillId="2" borderId="18" xfId="1" applyNumberFormat="1" applyFont="1" applyFill="1" applyBorder="1">
      <alignment vertical="center"/>
    </xf>
    <xf numFmtId="177" fontId="7" fillId="2" borderId="17" xfId="1" applyNumberFormat="1" applyFont="1" applyFill="1" applyBorder="1">
      <alignment vertical="center"/>
    </xf>
    <xf numFmtId="177" fontId="0" fillId="2" borderId="20" xfId="0" applyNumberFormat="1" applyFill="1" applyBorder="1">
      <alignment vertical="center"/>
    </xf>
    <xf numFmtId="177" fontId="0" fillId="2" borderId="17" xfId="0" applyNumberFormat="1" applyFill="1" applyBorder="1">
      <alignment vertical="center"/>
    </xf>
    <xf numFmtId="177" fontId="0" fillId="2" borderId="18" xfId="0" applyNumberFormat="1" applyFill="1" applyBorder="1">
      <alignment vertical="center"/>
    </xf>
    <xf numFmtId="177" fontId="0" fillId="2" borderId="31" xfId="0" applyNumberFormat="1" applyFill="1" applyBorder="1">
      <alignment vertical="center"/>
    </xf>
    <xf numFmtId="177" fontId="0" fillId="2" borderId="5" xfId="0" applyNumberFormat="1" applyFill="1" applyBorder="1">
      <alignment vertical="center"/>
    </xf>
    <xf numFmtId="177" fontId="0" fillId="2" borderId="11" xfId="0" applyNumberFormat="1" applyFill="1" applyBorder="1">
      <alignment vertical="center"/>
    </xf>
    <xf numFmtId="177" fontId="0" fillId="2" borderId="24" xfId="0" applyNumberFormat="1" applyFill="1" applyBorder="1">
      <alignment vertical="center"/>
    </xf>
    <xf numFmtId="177" fontId="4" fillId="3" borderId="32" xfId="1" applyNumberFormat="1" applyFont="1" applyFill="1" applyBorder="1">
      <alignment vertical="center"/>
    </xf>
    <xf numFmtId="177" fontId="4" fillId="3" borderId="24" xfId="1" applyNumberFormat="1" applyFont="1" applyFill="1" applyBorder="1">
      <alignment vertical="center"/>
    </xf>
    <xf numFmtId="177" fontId="4" fillId="3" borderId="34" xfId="1" applyNumberFormat="1" applyFont="1" applyFill="1" applyBorder="1">
      <alignment vertical="center"/>
    </xf>
    <xf numFmtId="41" fontId="9" fillId="4" borderId="15" xfId="1" applyFont="1" applyFill="1" applyBorder="1" applyAlignment="1">
      <alignment horizontal="center" vertical="center"/>
    </xf>
    <xf numFmtId="41" fontId="9" fillId="4" borderId="36" xfId="1" applyFont="1" applyFill="1" applyBorder="1" applyAlignment="1">
      <alignment horizontal="center" vertical="center"/>
    </xf>
    <xf numFmtId="41" fontId="9" fillId="4" borderId="28" xfId="1" applyFont="1" applyFill="1" applyBorder="1" applyAlignment="1">
      <alignment horizontal="center" vertical="center"/>
    </xf>
    <xf numFmtId="0" fontId="9" fillId="4" borderId="36" xfId="0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41" fontId="0" fillId="0" borderId="37" xfId="1" applyFont="1" applyBorder="1" applyAlignment="1">
      <alignment horizontal="center" vertical="center"/>
    </xf>
    <xf numFmtId="41" fontId="0" fillId="0" borderId="27" xfId="1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41" fontId="9" fillId="4" borderId="8" xfId="1" applyFont="1" applyFill="1" applyBorder="1" applyAlignment="1">
      <alignment horizontal="center" vertical="center"/>
    </xf>
    <xf numFmtId="41" fontId="9" fillId="4" borderId="37" xfId="1" applyFont="1" applyFill="1" applyBorder="1" applyAlignment="1">
      <alignment horizontal="center" vertical="center"/>
    </xf>
    <xf numFmtId="41" fontId="9" fillId="4" borderId="27" xfId="1" applyFont="1" applyFill="1" applyBorder="1" applyAlignment="1">
      <alignment horizontal="center" vertical="center"/>
    </xf>
    <xf numFmtId="0" fontId="9" fillId="4" borderId="38" xfId="0" applyFont="1" applyFill="1" applyBorder="1" applyAlignment="1">
      <alignment horizontal="center" vertical="center"/>
    </xf>
    <xf numFmtId="0" fontId="0" fillId="4" borderId="37" xfId="0" applyFill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 shrinkToFit="1"/>
    </xf>
    <xf numFmtId="0" fontId="9" fillId="4" borderId="38" xfId="0" applyFont="1" applyFill="1" applyBorder="1" applyAlignment="1">
      <alignment horizontal="center" vertical="center" shrinkToFit="1"/>
    </xf>
    <xf numFmtId="41" fontId="9" fillId="5" borderId="6" xfId="1" applyFont="1" applyFill="1" applyBorder="1" applyAlignment="1">
      <alignment horizontal="center" vertical="center"/>
    </xf>
    <xf numFmtId="41" fontId="9" fillId="5" borderId="5" xfId="1" applyFont="1" applyFill="1" applyBorder="1" applyAlignment="1">
      <alignment horizontal="center" vertical="center"/>
    </xf>
    <xf numFmtId="41" fontId="9" fillId="5" borderId="7" xfId="1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40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>
      <alignment vertical="center"/>
    </xf>
    <xf numFmtId="41" fontId="9" fillId="0" borderId="0" xfId="1" applyFont="1" applyFill="1" applyBorder="1" applyAlignment="1">
      <alignment horizontal="center" vertical="center"/>
    </xf>
    <xf numFmtId="41" fontId="0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41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41" fontId="9" fillId="5" borderId="37" xfId="1" applyFont="1" applyFill="1" applyBorder="1" applyAlignment="1">
      <alignment horizontal="center" vertical="center"/>
    </xf>
    <xf numFmtId="41" fontId="9" fillId="5" borderId="8" xfId="1" applyFont="1" applyFill="1" applyBorder="1" applyAlignment="1">
      <alignment horizontal="center" vertical="center"/>
    </xf>
    <xf numFmtId="0" fontId="9" fillId="4" borderId="36" xfId="0" applyFont="1" applyFill="1" applyBorder="1" applyAlignment="1">
      <alignment horizontal="center" vertical="center" shrinkToFit="1"/>
    </xf>
    <xf numFmtId="178" fontId="0" fillId="0" borderId="0" xfId="2" applyNumberFormat="1" applyFont="1">
      <alignment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4" borderId="39" xfId="0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right" vertical="center"/>
    </xf>
    <xf numFmtId="0" fontId="6" fillId="2" borderId="13" xfId="0" applyFont="1" applyFill="1" applyBorder="1" applyAlignment="1">
      <alignment horizontal="right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9457;&#45224;&#49884;&#51204;&#52404;%20&#54788;&#54889;(2026.04.10.)-&#49688;&#498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최종"/>
      <sheetName val="DATA"/>
      <sheetName val="Sheet1"/>
    </sheetNames>
    <sheetDataSet>
      <sheetData sheetId="0">
        <row r="2">
          <cell r="E2" t="str">
            <v>승용차</v>
          </cell>
          <cell r="F2" t="str">
            <v>승합차</v>
          </cell>
          <cell r="G2" t="str">
            <v>화물차</v>
          </cell>
          <cell r="H2" t="str">
            <v>특수차</v>
          </cell>
          <cell r="M2" t="str">
            <v>2010 이전</v>
          </cell>
          <cell r="N2">
            <v>2013</v>
          </cell>
          <cell r="O2">
            <v>2014</v>
          </cell>
          <cell r="P2">
            <v>2015</v>
          </cell>
          <cell r="Q2">
            <v>2016</v>
          </cell>
          <cell r="R2">
            <v>2017</v>
          </cell>
          <cell r="S2">
            <v>2018</v>
          </cell>
          <cell r="T2">
            <v>2019</v>
          </cell>
          <cell r="U2">
            <v>2020</v>
          </cell>
          <cell r="V2">
            <v>2021</v>
          </cell>
          <cell r="W2">
            <v>2022</v>
          </cell>
          <cell r="X2">
            <v>2023</v>
          </cell>
          <cell r="Y2">
            <v>2024</v>
          </cell>
          <cell r="Z2">
            <v>2025</v>
          </cell>
        </row>
        <row r="5">
          <cell r="C5" t="str">
            <v>시청회계과</v>
          </cell>
        </row>
        <row r="6">
          <cell r="C6" t="str">
            <v>시청노인복지과</v>
          </cell>
        </row>
        <row r="7">
          <cell r="C7" t="str">
            <v>시청여성가족과</v>
          </cell>
        </row>
        <row r="8">
          <cell r="C8" t="str">
            <v>시청아동보육과</v>
          </cell>
        </row>
        <row r="9">
          <cell r="C9" t="str">
            <v>시청체육진흥과</v>
          </cell>
        </row>
        <row r="10">
          <cell r="C10" t="str">
            <v>시청자원순환과</v>
          </cell>
        </row>
        <row r="11">
          <cell r="B11" t="str">
            <v>의회사무국</v>
          </cell>
          <cell r="C11" t="str">
            <v>의회사무국</v>
          </cell>
        </row>
        <row r="13">
          <cell r="C13" t="str">
            <v>수정구보건소</v>
          </cell>
        </row>
        <row r="14">
          <cell r="C14" t="str">
            <v>중원구보건소</v>
          </cell>
        </row>
        <row r="15">
          <cell r="C15" t="str">
            <v>분당구보건소</v>
          </cell>
        </row>
        <row r="16">
          <cell r="C16" t="str">
            <v>농업기술센터</v>
          </cell>
        </row>
        <row r="17">
          <cell r="C17" t="str">
            <v>맑은물관리사업소</v>
          </cell>
        </row>
        <row r="18">
          <cell r="C18" t="str">
            <v>푸른도시사업소</v>
          </cell>
        </row>
        <row r="19">
          <cell r="C19" t="str">
            <v>도서관사업소</v>
          </cell>
        </row>
        <row r="20">
          <cell r="C20" t="str">
            <v>차량등록사업소</v>
          </cell>
        </row>
        <row r="21">
          <cell r="C21" t="str">
            <v>장례문화사업소</v>
          </cell>
        </row>
        <row r="23">
          <cell r="C23" t="str">
            <v>수정구</v>
          </cell>
        </row>
        <row r="24">
          <cell r="C24" t="str">
            <v>중원구</v>
          </cell>
        </row>
        <row r="25">
          <cell r="C25" t="str">
            <v>분당구</v>
          </cell>
        </row>
        <row r="26">
          <cell r="C26" t="str">
            <v>행정복지센터</v>
          </cell>
        </row>
        <row r="28">
          <cell r="N28" t="str">
            <v>승용차</v>
          </cell>
          <cell r="V28" t="str">
            <v>승합차</v>
          </cell>
          <cell r="AD28" t="str">
            <v>화물차</v>
          </cell>
          <cell r="AL28" t="str">
            <v>특수차</v>
          </cell>
        </row>
        <row r="29">
          <cell r="E29" t="str">
            <v>경유</v>
          </cell>
          <cell r="F29" t="str">
            <v>휘발유</v>
          </cell>
          <cell r="G29" t="str">
            <v>전기</v>
          </cell>
          <cell r="H29" t="str">
            <v>하이브리드</v>
          </cell>
          <cell r="I29" t="str">
            <v>수소</v>
          </cell>
          <cell r="J29" t="str">
            <v>CNG</v>
          </cell>
          <cell r="K29" t="str">
            <v>LPG</v>
          </cell>
          <cell r="U29" t="str">
            <v>경유</v>
          </cell>
          <cell r="V29" t="str">
            <v>휘발유</v>
          </cell>
          <cell r="W29" t="str">
            <v>전기</v>
          </cell>
          <cell r="X29" t="str">
            <v>하이브리드</v>
          </cell>
          <cell r="Y29" t="str">
            <v>수소</v>
          </cell>
          <cell r="Z29" t="str">
            <v>CNG</v>
          </cell>
          <cell r="AA29" t="str">
            <v>LPG</v>
          </cell>
          <cell r="AC29" t="str">
            <v>경유</v>
          </cell>
          <cell r="AD29" t="str">
            <v>휘발유</v>
          </cell>
          <cell r="AE29" t="str">
            <v>전기</v>
          </cell>
          <cell r="AF29" t="str">
            <v>하이브리드</v>
          </cell>
          <cell r="AG29" t="str">
            <v>수소</v>
          </cell>
          <cell r="AH29" t="str">
            <v>CNG</v>
          </cell>
          <cell r="AI29" t="str">
            <v>LPG</v>
          </cell>
          <cell r="AK29" t="str">
            <v>경유</v>
          </cell>
          <cell r="AL29" t="str">
            <v>휘발유</v>
          </cell>
          <cell r="AM29" t="str">
            <v>전기</v>
          </cell>
          <cell r="AN29" t="str">
            <v>하이브리드</v>
          </cell>
          <cell r="AO29" t="str">
            <v>수소</v>
          </cell>
          <cell r="AP29" t="str">
            <v>CNG</v>
          </cell>
          <cell r="AQ29" t="str">
            <v>LPG</v>
          </cell>
        </row>
        <row r="32">
          <cell r="C32" t="str">
            <v>시청회계과</v>
          </cell>
        </row>
        <row r="33">
          <cell r="C33" t="str">
            <v>시청노인복지과</v>
          </cell>
        </row>
        <row r="34">
          <cell r="C34" t="str">
            <v>시청여성가족과</v>
          </cell>
        </row>
        <row r="35">
          <cell r="C35" t="str">
            <v>시청아동보육과</v>
          </cell>
        </row>
        <row r="36">
          <cell r="C36" t="str">
            <v>시청체육진흥과</v>
          </cell>
        </row>
        <row r="37">
          <cell r="C37" t="str">
            <v>시청자원순환과</v>
          </cell>
        </row>
        <row r="38">
          <cell r="B38" t="str">
            <v>의회사무국</v>
          </cell>
        </row>
        <row r="40">
          <cell r="C40" t="str">
            <v>수정구보건소</v>
          </cell>
        </row>
        <row r="41">
          <cell r="C41" t="str">
            <v>중원구보건소</v>
          </cell>
        </row>
        <row r="42">
          <cell r="C42" t="str">
            <v>분당구보건소</v>
          </cell>
        </row>
        <row r="43">
          <cell r="C43" t="str">
            <v>농업기술센터</v>
          </cell>
        </row>
        <row r="44">
          <cell r="C44" t="str">
            <v>맑은물관리사업소</v>
          </cell>
        </row>
        <row r="45">
          <cell r="C45" t="str">
            <v>푸른도시사업소</v>
          </cell>
        </row>
        <row r="46">
          <cell r="C46" t="str">
            <v>도서관사업소</v>
          </cell>
        </row>
        <row r="47">
          <cell r="C47" t="str">
            <v>차량등록사업소</v>
          </cell>
        </row>
        <row r="48">
          <cell r="C48" t="str">
            <v>장례문화사업소</v>
          </cell>
        </row>
        <row r="50">
          <cell r="C50" t="str">
            <v>수정구</v>
          </cell>
        </row>
        <row r="51">
          <cell r="C51" t="str">
            <v>중원구</v>
          </cell>
        </row>
        <row r="52">
          <cell r="C52" t="str">
            <v>분당구</v>
          </cell>
        </row>
        <row r="53">
          <cell r="C53" t="str">
            <v>행정복지센터</v>
          </cell>
        </row>
      </sheetData>
      <sheetData sheetId="1">
        <row r="1">
          <cell r="AC1" t="str">
            <v>기타정보</v>
          </cell>
        </row>
        <row r="2">
          <cell r="E2" t="str">
            <v>유류구분</v>
          </cell>
          <cell r="AA2" t="str">
            <v>부서 변환</v>
          </cell>
          <cell r="AB2" t="str">
            <v>차종변환</v>
          </cell>
          <cell r="AC2" t="str">
            <v>등록년도</v>
          </cell>
        </row>
        <row r="3">
          <cell r="E3" t="str">
            <v>경유</v>
          </cell>
          <cell r="AA3" t="str">
            <v>의회사무국</v>
          </cell>
          <cell r="AB3" t="str">
            <v>승용차</v>
          </cell>
          <cell r="AC3" t="str">
            <v>2018</v>
          </cell>
        </row>
        <row r="4">
          <cell r="E4" t="str">
            <v>휘발유</v>
          </cell>
          <cell r="AA4" t="str">
            <v>시청회계과</v>
          </cell>
          <cell r="AB4" t="str">
            <v>승용차</v>
          </cell>
          <cell r="AC4" t="str">
            <v>2017</v>
          </cell>
        </row>
        <row r="5">
          <cell r="E5" t="str">
            <v>전기</v>
          </cell>
          <cell r="AA5" t="str">
            <v>수정구</v>
          </cell>
          <cell r="AB5" t="str">
            <v>승용차</v>
          </cell>
          <cell r="AC5" t="str">
            <v>2023</v>
          </cell>
        </row>
        <row r="6">
          <cell r="E6" t="str">
            <v>전기</v>
          </cell>
          <cell r="AA6" t="str">
            <v>의회사무국</v>
          </cell>
          <cell r="AB6" t="str">
            <v>승용차</v>
          </cell>
          <cell r="AC6" t="str">
            <v>2023</v>
          </cell>
        </row>
        <row r="7">
          <cell r="E7" t="str">
            <v>하이브리드</v>
          </cell>
          <cell r="AA7" t="str">
            <v>분당구</v>
          </cell>
          <cell r="AB7" t="str">
            <v>승용차</v>
          </cell>
          <cell r="AC7" t="str">
            <v>2019</v>
          </cell>
        </row>
        <row r="8">
          <cell r="E8" t="str">
            <v>휘발유</v>
          </cell>
          <cell r="AA8" t="str">
            <v>분당구</v>
          </cell>
          <cell r="AB8" t="str">
            <v>승용차</v>
          </cell>
          <cell r="AC8" t="str">
            <v>2016</v>
          </cell>
        </row>
        <row r="9">
          <cell r="E9" t="str">
            <v>휘발유</v>
          </cell>
          <cell r="AA9" t="str">
            <v>맑은물관리사업소</v>
          </cell>
          <cell r="AB9" t="str">
            <v>승용차</v>
          </cell>
          <cell r="AC9" t="str">
            <v>2017</v>
          </cell>
        </row>
        <row r="10">
          <cell r="E10" t="str">
            <v>전기</v>
          </cell>
          <cell r="AA10" t="str">
            <v>도서관사업소</v>
          </cell>
          <cell r="AB10" t="str">
            <v>승용차</v>
          </cell>
          <cell r="AC10" t="str">
            <v>2020</v>
          </cell>
        </row>
        <row r="11">
          <cell r="E11" t="str">
            <v>하이브리드</v>
          </cell>
          <cell r="AA11" t="str">
            <v>맑은물관리사업소</v>
          </cell>
          <cell r="AB11" t="str">
            <v>승용차</v>
          </cell>
          <cell r="AC11" t="str">
            <v>2019</v>
          </cell>
        </row>
        <row r="12">
          <cell r="E12" t="str">
            <v>하이브리드</v>
          </cell>
          <cell r="AA12" t="str">
            <v>중원구</v>
          </cell>
          <cell r="AB12" t="str">
            <v>승용차</v>
          </cell>
          <cell r="AC12" t="str">
            <v>2019</v>
          </cell>
        </row>
        <row r="13">
          <cell r="E13" t="str">
            <v>하이브리드</v>
          </cell>
          <cell r="AA13" t="str">
            <v>중원구</v>
          </cell>
          <cell r="AB13" t="str">
            <v>승용차</v>
          </cell>
          <cell r="AC13" t="str">
            <v>2019</v>
          </cell>
        </row>
        <row r="14">
          <cell r="E14" t="str">
            <v>경유</v>
          </cell>
          <cell r="AA14" t="str">
            <v>푸른도시사업소</v>
          </cell>
          <cell r="AB14" t="str">
            <v>승용차</v>
          </cell>
          <cell r="AC14" t="str">
            <v>2018</v>
          </cell>
        </row>
        <row r="15">
          <cell r="E15" t="str">
            <v>휘발유</v>
          </cell>
          <cell r="AA15" t="str">
            <v>시청회계과</v>
          </cell>
          <cell r="AB15" t="str">
            <v>승용차</v>
          </cell>
          <cell r="AC15" t="str">
            <v>2016</v>
          </cell>
        </row>
        <row r="16">
          <cell r="E16" t="str">
            <v>휘발유</v>
          </cell>
          <cell r="AA16" t="str">
            <v>농업기술센터</v>
          </cell>
          <cell r="AB16" t="str">
            <v>승용차</v>
          </cell>
          <cell r="AC16" t="str">
            <v>2016</v>
          </cell>
        </row>
        <row r="17">
          <cell r="E17" t="str">
            <v>휘발유</v>
          </cell>
          <cell r="AA17" t="str">
            <v>시청회계과</v>
          </cell>
          <cell r="AB17" t="str">
            <v>승용차</v>
          </cell>
          <cell r="AC17" t="str">
            <v>2016</v>
          </cell>
        </row>
        <row r="18">
          <cell r="E18" t="str">
            <v>전기</v>
          </cell>
          <cell r="AA18" t="str">
            <v>시청회계과</v>
          </cell>
          <cell r="AB18" t="str">
            <v>승용차</v>
          </cell>
          <cell r="AC18" t="str">
            <v>2016</v>
          </cell>
        </row>
        <row r="19">
          <cell r="E19" t="str">
            <v>전기</v>
          </cell>
          <cell r="AA19" t="str">
            <v>시청회계과</v>
          </cell>
          <cell r="AB19" t="str">
            <v>승용차</v>
          </cell>
          <cell r="AC19" t="str">
            <v>2016</v>
          </cell>
        </row>
        <row r="20">
          <cell r="E20" t="str">
            <v>전기</v>
          </cell>
          <cell r="AA20" t="str">
            <v>시청회계과</v>
          </cell>
          <cell r="AB20" t="str">
            <v>승용차</v>
          </cell>
          <cell r="AC20" t="str">
            <v>2016</v>
          </cell>
        </row>
        <row r="21">
          <cell r="E21" t="str">
            <v>전기</v>
          </cell>
          <cell r="AA21" t="str">
            <v>시청회계과</v>
          </cell>
          <cell r="AB21" t="str">
            <v>승용차</v>
          </cell>
          <cell r="AC21" t="str">
            <v>2016</v>
          </cell>
        </row>
        <row r="22">
          <cell r="E22" t="str">
            <v>전기</v>
          </cell>
          <cell r="AA22" t="str">
            <v>시청회계과</v>
          </cell>
          <cell r="AB22" t="str">
            <v>승용차</v>
          </cell>
          <cell r="AC22" t="str">
            <v>2016</v>
          </cell>
        </row>
        <row r="23">
          <cell r="E23" t="str">
            <v>전기</v>
          </cell>
          <cell r="AA23" t="str">
            <v>시청회계과</v>
          </cell>
          <cell r="AB23" t="str">
            <v>승용차</v>
          </cell>
          <cell r="AC23" t="str">
            <v>2016</v>
          </cell>
        </row>
        <row r="24">
          <cell r="E24" t="str">
            <v>전기</v>
          </cell>
          <cell r="AA24" t="str">
            <v>시청회계과</v>
          </cell>
          <cell r="AB24" t="str">
            <v>승용차</v>
          </cell>
          <cell r="AC24" t="str">
            <v>2016</v>
          </cell>
        </row>
        <row r="25">
          <cell r="E25" t="str">
            <v>전기</v>
          </cell>
          <cell r="AA25" t="str">
            <v>수정구</v>
          </cell>
          <cell r="AB25" t="str">
            <v>승용차</v>
          </cell>
          <cell r="AC25" t="str">
            <v>2016</v>
          </cell>
        </row>
        <row r="26">
          <cell r="E26" t="str">
            <v>전기</v>
          </cell>
          <cell r="AA26" t="str">
            <v>중원구</v>
          </cell>
          <cell r="AB26" t="str">
            <v>승용차</v>
          </cell>
          <cell r="AC26" t="str">
            <v>2016</v>
          </cell>
        </row>
        <row r="27">
          <cell r="E27" t="str">
            <v>전기</v>
          </cell>
          <cell r="AA27" t="str">
            <v>분당구</v>
          </cell>
          <cell r="AB27" t="str">
            <v>승용차</v>
          </cell>
          <cell r="AC27" t="str">
            <v>2016</v>
          </cell>
        </row>
        <row r="28">
          <cell r="E28" t="str">
            <v>하이브리드</v>
          </cell>
          <cell r="AA28" t="str">
            <v>수정구</v>
          </cell>
          <cell r="AB28" t="str">
            <v>승용차</v>
          </cell>
          <cell r="AC28" t="str">
            <v>2019</v>
          </cell>
        </row>
        <row r="29">
          <cell r="E29" t="str">
            <v>경유</v>
          </cell>
          <cell r="AA29" t="str">
            <v>시청회계과</v>
          </cell>
          <cell r="AB29" t="str">
            <v>승용차</v>
          </cell>
          <cell r="AC29" t="str">
            <v>2018</v>
          </cell>
        </row>
        <row r="30">
          <cell r="E30" t="str">
            <v>전기</v>
          </cell>
          <cell r="AA30" t="str">
            <v>중원구</v>
          </cell>
          <cell r="AB30" t="str">
            <v>승용차</v>
          </cell>
          <cell r="AC30" t="str">
            <v>2022</v>
          </cell>
        </row>
        <row r="31">
          <cell r="E31" t="str">
            <v>전기</v>
          </cell>
          <cell r="AA31" t="str">
            <v>중원구</v>
          </cell>
          <cell r="AB31" t="str">
            <v>승용차</v>
          </cell>
          <cell r="AC31" t="str">
            <v>2022</v>
          </cell>
        </row>
        <row r="32">
          <cell r="E32" t="str">
            <v>전기</v>
          </cell>
          <cell r="AA32" t="str">
            <v>시청회계과</v>
          </cell>
          <cell r="AB32" t="str">
            <v>승용차</v>
          </cell>
          <cell r="AC32" t="str">
            <v>2026</v>
          </cell>
        </row>
        <row r="33">
          <cell r="E33" t="str">
            <v>전기</v>
          </cell>
          <cell r="AA33" t="str">
            <v>시청회계과</v>
          </cell>
          <cell r="AB33" t="str">
            <v>승용차</v>
          </cell>
          <cell r="AC33" t="str">
            <v>2026</v>
          </cell>
        </row>
        <row r="34">
          <cell r="E34" t="str">
            <v>전기</v>
          </cell>
          <cell r="AA34" t="str">
            <v>시청회계과</v>
          </cell>
          <cell r="AB34" t="str">
            <v>승용차</v>
          </cell>
          <cell r="AC34" t="str">
            <v>2026</v>
          </cell>
        </row>
        <row r="35">
          <cell r="E35" t="str">
            <v>하이브리드</v>
          </cell>
          <cell r="AA35" t="str">
            <v>도서관사업소</v>
          </cell>
          <cell r="AB35" t="str">
            <v>승용차</v>
          </cell>
          <cell r="AC35" t="str">
            <v>2018</v>
          </cell>
        </row>
        <row r="36">
          <cell r="E36" t="str">
            <v>전기</v>
          </cell>
          <cell r="AA36" t="str">
            <v>중원구</v>
          </cell>
          <cell r="AB36" t="str">
            <v>승용차</v>
          </cell>
          <cell r="AC36" t="str">
            <v>2017</v>
          </cell>
        </row>
        <row r="37">
          <cell r="E37" t="str">
            <v>전기</v>
          </cell>
          <cell r="AA37" t="str">
            <v>수정구</v>
          </cell>
          <cell r="AB37" t="str">
            <v>승용차</v>
          </cell>
          <cell r="AC37" t="str">
            <v>2017</v>
          </cell>
        </row>
        <row r="38">
          <cell r="E38" t="str">
            <v>하이브리드</v>
          </cell>
          <cell r="AA38" t="str">
            <v>시청자원순환과</v>
          </cell>
          <cell r="AB38" t="str">
            <v>승용차</v>
          </cell>
          <cell r="AC38" t="str">
            <v>2019</v>
          </cell>
        </row>
        <row r="39">
          <cell r="E39" t="str">
            <v>하이브리드</v>
          </cell>
          <cell r="AA39" t="str">
            <v>분당구</v>
          </cell>
          <cell r="AB39" t="str">
            <v>승용차</v>
          </cell>
          <cell r="AC39" t="str">
            <v>2019</v>
          </cell>
        </row>
        <row r="40">
          <cell r="E40" t="str">
            <v>경유</v>
          </cell>
          <cell r="AA40" t="str">
            <v>시청회계과</v>
          </cell>
          <cell r="AB40" t="str">
            <v>승용차</v>
          </cell>
          <cell r="AC40" t="str">
            <v>2017</v>
          </cell>
        </row>
        <row r="41">
          <cell r="E41" t="str">
            <v>경유</v>
          </cell>
          <cell r="AA41" t="str">
            <v>중원구보건소</v>
          </cell>
          <cell r="AB41" t="str">
            <v>승용차</v>
          </cell>
          <cell r="AC41" t="str">
            <v>2018</v>
          </cell>
        </row>
        <row r="42">
          <cell r="E42" t="str">
            <v>하이브리드</v>
          </cell>
          <cell r="AA42" t="str">
            <v>수정구</v>
          </cell>
          <cell r="AB42" t="str">
            <v>승용차</v>
          </cell>
          <cell r="AC42" t="str">
            <v>2020</v>
          </cell>
        </row>
        <row r="43">
          <cell r="E43" t="str">
            <v>하이브리드</v>
          </cell>
          <cell r="AA43" t="str">
            <v>중원구</v>
          </cell>
          <cell r="AB43" t="str">
            <v>승용차</v>
          </cell>
          <cell r="AC43" t="str">
            <v>2020</v>
          </cell>
        </row>
        <row r="44">
          <cell r="E44" t="str">
            <v>하이브리드</v>
          </cell>
          <cell r="AA44" t="str">
            <v>시청회계과</v>
          </cell>
          <cell r="AB44" t="str">
            <v>승용차</v>
          </cell>
          <cell r="AC44" t="str">
            <v>2020</v>
          </cell>
        </row>
        <row r="45">
          <cell r="E45" t="str">
            <v>하이브리드</v>
          </cell>
          <cell r="AA45" t="str">
            <v>수정구</v>
          </cell>
          <cell r="AB45" t="str">
            <v>승용차</v>
          </cell>
          <cell r="AC45" t="str">
            <v>2020</v>
          </cell>
        </row>
        <row r="46">
          <cell r="E46" t="str">
            <v>전기</v>
          </cell>
          <cell r="AA46" t="str">
            <v>분당구</v>
          </cell>
          <cell r="AB46" t="str">
            <v>승용차</v>
          </cell>
          <cell r="AC46" t="str">
            <v>2019</v>
          </cell>
        </row>
        <row r="47">
          <cell r="E47" t="str">
            <v>전기</v>
          </cell>
          <cell r="AA47" t="str">
            <v>행정복지센터</v>
          </cell>
          <cell r="AB47" t="str">
            <v>승용차</v>
          </cell>
          <cell r="AC47" t="str">
            <v>2019</v>
          </cell>
        </row>
        <row r="48">
          <cell r="E48" t="str">
            <v>전기</v>
          </cell>
          <cell r="AA48" t="str">
            <v>행정복지센터</v>
          </cell>
          <cell r="AB48" t="str">
            <v>승용차</v>
          </cell>
          <cell r="AC48" t="str">
            <v>2019</v>
          </cell>
        </row>
        <row r="49">
          <cell r="E49" t="str">
            <v>전기</v>
          </cell>
          <cell r="AA49" t="str">
            <v>행정복지센터</v>
          </cell>
          <cell r="AB49" t="str">
            <v>승용차</v>
          </cell>
          <cell r="AC49" t="str">
            <v>2019</v>
          </cell>
        </row>
        <row r="50">
          <cell r="E50" t="str">
            <v>전기</v>
          </cell>
          <cell r="AA50" t="str">
            <v>행정복지센터</v>
          </cell>
          <cell r="AB50" t="str">
            <v>승용차</v>
          </cell>
          <cell r="AC50" t="str">
            <v>2019</v>
          </cell>
        </row>
        <row r="51">
          <cell r="E51" t="str">
            <v>전기</v>
          </cell>
          <cell r="AA51" t="str">
            <v>행정복지센터</v>
          </cell>
          <cell r="AB51" t="str">
            <v>승용차</v>
          </cell>
          <cell r="AC51" t="str">
            <v>2019</v>
          </cell>
        </row>
        <row r="52">
          <cell r="E52" t="str">
            <v>전기</v>
          </cell>
          <cell r="AA52" t="str">
            <v>수정구</v>
          </cell>
          <cell r="AB52" t="str">
            <v>승용차</v>
          </cell>
          <cell r="AC52" t="str">
            <v>2019</v>
          </cell>
        </row>
        <row r="53">
          <cell r="E53" t="str">
            <v>전기</v>
          </cell>
          <cell r="AA53" t="str">
            <v>행정복지센터</v>
          </cell>
          <cell r="AB53" t="str">
            <v>승용차</v>
          </cell>
          <cell r="AC53" t="str">
            <v>2019</v>
          </cell>
        </row>
        <row r="54">
          <cell r="E54" t="str">
            <v>전기</v>
          </cell>
          <cell r="AA54" t="str">
            <v>행정복지센터</v>
          </cell>
          <cell r="AB54" t="str">
            <v>승용차</v>
          </cell>
          <cell r="AC54" t="str">
            <v>2019</v>
          </cell>
        </row>
        <row r="55">
          <cell r="E55" t="str">
            <v>전기</v>
          </cell>
          <cell r="AA55" t="str">
            <v>행정복지센터</v>
          </cell>
          <cell r="AB55" t="str">
            <v>승용차</v>
          </cell>
          <cell r="AC55" t="str">
            <v>2019</v>
          </cell>
        </row>
        <row r="56">
          <cell r="E56" t="str">
            <v>전기</v>
          </cell>
          <cell r="AA56" t="str">
            <v>행정복지센터</v>
          </cell>
          <cell r="AB56" t="str">
            <v>승용차</v>
          </cell>
          <cell r="AC56" t="str">
            <v>2019</v>
          </cell>
        </row>
        <row r="57">
          <cell r="E57" t="str">
            <v>전기</v>
          </cell>
          <cell r="AA57" t="str">
            <v>행정복지센터</v>
          </cell>
          <cell r="AB57" t="str">
            <v>승용차</v>
          </cell>
          <cell r="AC57" t="str">
            <v>2019</v>
          </cell>
        </row>
        <row r="58">
          <cell r="E58" t="str">
            <v>휘발유</v>
          </cell>
          <cell r="AA58" t="str">
            <v>의회사무국</v>
          </cell>
          <cell r="AB58" t="str">
            <v>승용차</v>
          </cell>
          <cell r="AC58" t="str">
            <v>2019</v>
          </cell>
        </row>
        <row r="59">
          <cell r="E59" t="str">
            <v>하이브리드</v>
          </cell>
          <cell r="AA59" t="str">
            <v>시청회계과</v>
          </cell>
          <cell r="AB59" t="str">
            <v>승용차</v>
          </cell>
          <cell r="AC59" t="str">
            <v>2018</v>
          </cell>
        </row>
        <row r="60">
          <cell r="E60" t="str">
            <v>하이브리드</v>
          </cell>
          <cell r="AA60" t="str">
            <v>시청회계과</v>
          </cell>
          <cell r="AB60" t="str">
            <v>승용차</v>
          </cell>
          <cell r="AC60" t="str">
            <v>2018</v>
          </cell>
        </row>
        <row r="61">
          <cell r="E61" t="str">
            <v>하이브리드</v>
          </cell>
          <cell r="AA61" t="str">
            <v>시청회계과</v>
          </cell>
          <cell r="AB61" t="str">
            <v>승용차</v>
          </cell>
          <cell r="AC61" t="str">
            <v>2018</v>
          </cell>
        </row>
        <row r="62">
          <cell r="E62" t="str">
            <v>휘발유</v>
          </cell>
          <cell r="AA62" t="str">
            <v>분당구</v>
          </cell>
          <cell r="AB62" t="str">
            <v>승용차</v>
          </cell>
          <cell r="AC62" t="str">
            <v>2018</v>
          </cell>
        </row>
        <row r="63">
          <cell r="E63" t="str">
            <v>휘발유</v>
          </cell>
          <cell r="AA63" t="str">
            <v>시청회계과</v>
          </cell>
          <cell r="AB63" t="str">
            <v>승용차</v>
          </cell>
          <cell r="AC63" t="str">
            <v>2022</v>
          </cell>
        </row>
        <row r="64">
          <cell r="E64" t="str">
            <v>하이브리드</v>
          </cell>
          <cell r="AA64" t="str">
            <v>분당구</v>
          </cell>
          <cell r="AB64" t="str">
            <v>승용차</v>
          </cell>
          <cell r="AC64" t="str">
            <v>2020</v>
          </cell>
        </row>
        <row r="65">
          <cell r="E65" t="str">
            <v>휘발유</v>
          </cell>
          <cell r="AA65" t="str">
            <v>시청회계과</v>
          </cell>
          <cell r="AB65" t="str">
            <v>승용차</v>
          </cell>
          <cell r="AC65" t="str">
            <v>2015</v>
          </cell>
        </row>
        <row r="66">
          <cell r="E66" t="str">
            <v>휘발유</v>
          </cell>
          <cell r="AA66" t="str">
            <v>시청노인복지과</v>
          </cell>
          <cell r="AB66" t="str">
            <v>승용차</v>
          </cell>
          <cell r="AC66" t="str">
            <v>2017</v>
          </cell>
        </row>
        <row r="67">
          <cell r="E67" t="str">
            <v>휘발유</v>
          </cell>
          <cell r="AA67" t="str">
            <v>시청회계과</v>
          </cell>
          <cell r="AB67" t="str">
            <v>승용차</v>
          </cell>
          <cell r="AC67" t="str">
            <v>2017</v>
          </cell>
        </row>
        <row r="68">
          <cell r="E68" t="str">
            <v>휘발유</v>
          </cell>
          <cell r="AA68" t="str">
            <v>중원구</v>
          </cell>
          <cell r="AB68" t="str">
            <v>승용차</v>
          </cell>
          <cell r="AC68" t="str">
            <v>2017</v>
          </cell>
        </row>
        <row r="69">
          <cell r="E69" t="str">
            <v>전기</v>
          </cell>
          <cell r="AA69" t="str">
            <v>맑은물관리사업소</v>
          </cell>
          <cell r="AB69" t="str">
            <v>승용차</v>
          </cell>
          <cell r="AC69" t="str">
            <v>2017</v>
          </cell>
        </row>
        <row r="70">
          <cell r="E70" t="str">
            <v>하이브리드</v>
          </cell>
          <cell r="AA70" t="str">
            <v>중원구</v>
          </cell>
          <cell r="AB70" t="str">
            <v>승용차</v>
          </cell>
          <cell r="AC70" t="str">
            <v>2020</v>
          </cell>
        </row>
        <row r="71">
          <cell r="E71" t="str">
            <v>휘발유</v>
          </cell>
          <cell r="AA71" t="str">
            <v>의회사무국</v>
          </cell>
          <cell r="AB71" t="str">
            <v>승용차</v>
          </cell>
          <cell r="AC71" t="str">
            <v>2015</v>
          </cell>
        </row>
        <row r="72">
          <cell r="E72" t="str">
            <v>휘발유</v>
          </cell>
          <cell r="AA72" t="str">
            <v>시청회계과</v>
          </cell>
          <cell r="AB72" t="str">
            <v>승용차</v>
          </cell>
          <cell r="AC72" t="str">
            <v>2018</v>
          </cell>
        </row>
        <row r="73">
          <cell r="E73" t="str">
            <v>휘발유</v>
          </cell>
          <cell r="AA73" t="str">
            <v>분당구보건소</v>
          </cell>
          <cell r="AB73" t="str">
            <v>승용차</v>
          </cell>
          <cell r="AC73" t="str">
            <v>2016</v>
          </cell>
        </row>
        <row r="74">
          <cell r="E74" t="str">
            <v>경유</v>
          </cell>
          <cell r="AA74" t="str">
            <v>푸른도시사업소</v>
          </cell>
          <cell r="AB74" t="str">
            <v>승용차</v>
          </cell>
          <cell r="AC74" t="str">
            <v>2018</v>
          </cell>
        </row>
        <row r="75">
          <cell r="E75" t="str">
            <v>전기</v>
          </cell>
          <cell r="AA75" t="str">
            <v>도서관사업소</v>
          </cell>
          <cell r="AB75" t="str">
            <v>승용차</v>
          </cell>
          <cell r="AC75" t="str">
            <v>2021</v>
          </cell>
        </row>
        <row r="76">
          <cell r="E76" t="str">
            <v>전기</v>
          </cell>
          <cell r="AA76" t="str">
            <v>시청회계과</v>
          </cell>
          <cell r="AB76" t="str">
            <v>승용차</v>
          </cell>
          <cell r="AC76" t="str">
            <v>2015</v>
          </cell>
        </row>
        <row r="77">
          <cell r="E77" t="str">
            <v>전기</v>
          </cell>
          <cell r="AA77" t="str">
            <v>시청회계과</v>
          </cell>
          <cell r="AB77" t="str">
            <v>승용차</v>
          </cell>
          <cell r="AC77" t="str">
            <v>2015</v>
          </cell>
        </row>
        <row r="78">
          <cell r="E78" t="str">
            <v>전기</v>
          </cell>
          <cell r="AA78" t="str">
            <v>시청회계과</v>
          </cell>
          <cell r="AB78" t="str">
            <v>승용차</v>
          </cell>
          <cell r="AC78" t="str">
            <v>2015</v>
          </cell>
        </row>
        <row r="79">
          <cell r="E79" t="str">
            <v>전기</v>
          </cell>
          <cell r="AA79" t="str">
            <v>시청회계과</v>
          </cell>
          <cell r="AB79" t="str">
            <v>승용차</v>
          </cell>
          <cell r="AC79" t="str">
            <v>2015</v>
          </cell>
        </row>
        <row r="80">
          <cell r="E80" t="str">
            <v>전기</v>
          </cell>
          <cell r="AA80" t="str">
            <v>도서관사업소</v>
          </cell>
          <cell r="AB80" t="str">
            <v>승용차</v>
          </cell>
          <cell r="AC80" t="str">
            <v>2021</v>
          </cell>
        </row>
        <row r="81">
          <cell r="E81" t="str">
            <v>전기</v>
          </cell>
          <cell r="AA81" t="str">
            <v>시청회계과</v>
          </cell>
          <cell r="AB81" t="str">
            <v>승용차</v>
          </cell>
          <cell r="AC81" t="str">
            <v>2021</v>
          </cell>
        </row>
        <row r="82">
          <cell r="E82" t="str">
            <v>경유</v>
          </cell>
          <cell r="AA82" t="str">
            <v>분당구보건소</v>
          </cell>
          <cell r="AB82" t="str">
            <v>승용차</v>
          </cell>
          <cell r="AC82" t="str">
            <v>2013</v>
          </cell>
        </row>
        <row r="83">
          <cell r="E83" t="str">
            <v>휘발유</v>
          </cell>
          <cell r="AA83" t="str">
            <v>수정구</v>
          </cell>
          <cell r="AB83" t="str">
            <v>승용차</v>
          </cell>
          <cell r="AC83" t="str">
            <v>2016</v>
          </cell>
        </row>
        <row r="84">
          <cell r="E84" t="str">
            <v>휘발유</v>
          </cell>
          <cell r="AA84" t="str">
            <v>시청회계과</v>
          </cell>
          <cell r="AB84" t="str">
            <v>승용차</v>
          </cell>
          <cell r="AC84" t="str">
            <v>2018</v>
          </cell>
        </row>
        <row r="85">
          <cell r="E85" t="str">
            <v>하이브리드</v>
          </cell>
          <cell r="AA85" t="str">
            <v>분당구</v>
          </cell>
          <cell r="AB85" t="str">
            <v>승용차</v>
          </cell>
          <cell r="AC85" t="str">
            <v>2018</v>
          </cell>
        </row>
        <row r="86">
          <cell r="E86" t="str">
            <v>하이브리드</v>
          </cell>
          <cell r="AA86" t="str">
            <v>시청회계과</v>
          </cell>
          <cell r="AB86" t="str">
            <v>승용차</v>
          </cell>
          <cell r="AC86" t="str">
            <v>2019</v>
          </cell>
        </row>
        <row r="87">
          <cell r="E87" t="str">
            <v>하이브리드</v>
          </cell>
          <cell r="AA87" t="str">
            <v>수정구</v>
          </cell>
          <cell r="AB87" t="str">
            <v>승용차</v>
          </cell>
          <cell r="AC87" t="str">
            <v>2020</v>
          </cell>
        </row>
        <row r="88">
          <cell r="E88" t="str">
            <v>전기</v>
          </cell>
          <cell r="AA88" t="str">
            <v>시청체육진흥과</v>
          </cell>
          <cell r="AB88" t="str">
            <v>승용차</v>
          </cell>
          <cell r="AC88" t="str">
            <v>2026</v>
          </cell>
        </row>
        <row r="89">
          <cell r="E89" t="str">
            <v>전기</v>
          </cell>
          <cell r="AA89" t="str">
            <v>시청회계과</v>
          </cell>
          <cell r="AB89" t="str">
            <v>승용차</v>
          </cell>
          <cell r="AC89" t="str">
            <v>2026</v>
          </cell>
        </row>
        <row r="90">
          <cell r="E90" t="str">
            <v>수소</v>
          </cell>
          <cell r="AA90" t="str">
            <v>시청회계과</v>
          </cell>
          <cell r="AB90" t="str">
            <v>승용차</v>
          </cell>
          <cell r="AC90" t="str">
            <v>2021</v>
          </cell>
        </row>
        <row r="91">
          <cell r="E91" t="str">
            <v>수소</v>
          </cell>
          <cell r="AA91" t="str">
            <v>중원구</v>
          </cell>
          <cell r="AB91" t="str">
            <v>승용차</v>
          </cell>
          <cell r="AC91" t="str">
            <v>2025</v>
          </cell>
        </row>
        <row r="92">
          <cell r="E92" t="str">
            <v>전기</v>
          </cell>
          <cell r="AA92" t="str">
            <v>시청회계과</v>
          </cell>
          <cell r="AB92" t="str">
            <v>승용차</v>
          </cell>
          <cell r="AC92" t="str">
            <v>2025</v>
          </cell>
        </row>
        <row r="93">
          <cell r="E93" t="str">
            <v>하이브리드</v>
          </cell>
          <cell r="AA93" t="str">
            <v>시청회계과</v>
          </cell>
          <cell r="AB93" t="str">
            <v>승용차</v>
          </cell>
          <cell r="AC93" t="str">
            <v>2020</v>
          </cell>
        </row>
        <row r="94">
          <cell r="E94" t="str">
            <v>경유</v>
          </cell>
          <cell r="AA94" t="str">
            <v>시청회계과</v>
          </cell>
          <cell r="AB94" t="str">
            <v>승용차</v>
          </cell>
          <cell r="AC94" t="str">
            <v>2025</v>
          </cell>
        </row>
        <row r="95">
          <cell r="E95" t="str">
            <v>하이브리드</v>
          </cell>
          <cell r="AA95" t="str">
            <v>시청회계과</v>
          </cell>
          <cell r="AB95" t="str">
            <v>승용차</v>
          </cell>
          <cell r="AC95" t="str">
            <v>2018</v>
          </cell>
        </row>
        <row r="96">
          <cell r="E96" t="str">
            <v>전기</v>
          </cell>
          <cell r="AA96" t="str">
            <v>분당구</v>
          </cell>
          <cell r="AB96" t="str">
            <v>승용차</v>
          </cell>
          <cell r="AC96" t="str">
            <v>2023</v>
          </cell>
        </row>
        <row r="97">
          <cell r="E97" t="str">
            <v>전기</v>
          </cell>
          <cell r="AA97" t="str">
            <v>도서관사업소</v>
          </cell>
          <cell r="AB97" t="str">
            <v>승용차</v>
          </cell>
          <cell r="AC97" t="str">
            <v>2023</v>
          </cell>
        </row>
        <row r="98">
          <cell r="E98" t="str">
            <v>전기</v>
          </cell>
          <cell r="AA98" t="str">
            <v>분당구</v>
          </cell>
          <cell r="AB98" t="str">
            <v>승용차</v>
          </cell>
          <cell r="AC98" t="str">
            <v>2023</v>
          </cell>
        </row>
        <row r="99">
          <cell r="E99" t="str">
            <v>전기</v>
          </cell>
          <cell r="AA99" t="str">
            <v>농업기술센터</v>
          </cell>
          <cell r="AB99" t="str">
            <v>승용차</v>
          </cell>
          <cell r="AC99" t="str">
            <v>2023</v>
          </cell>
        </row>
        <row r="100">
          <cell r="E100" t="str">
            <v>전기</v>
          </cell>
          <cell r="AA100" t="str">
            <v>맑은물관리사업소</v>
          </cell>
          <cell r="AB100" t="str">
            <v>승용차</v>
          </cell>
          <cell r="AC100" t="str">
            <v>2017</v>
          </cell>
        </row>
        <row r="101">
          <cell r="E101" t="str">
            <v>전기</v>
          </cell>
          <cell r="AA101" t="str">
            <v>맑은물관리사업소</v>
          </cell>
          <cell r="AB101" t="str">
            <v>승용차</v>
          </cell>
          <cell r="AC101" t="str">
            <v>2025</v>
          </cell>
        </row>
        <row r="102">
          <cell r="E102" t="str">
            <v>전기</v>
          </cell>
          <cell r="AA102" t="str">
            <v>시청회계과</v>
          </cell>
          <cell r="AB102" t="str">
            <v>승용차</v>
          </cell>
          <cell r="AC102" t="str">
            <v>2018</v>
          </cell>
        </row>
        <row r="103">
          <cell r="E103" t="str">
            <v>전기</v>
          </cell>
          <cell r="AA103" t="str">
            <v>시청회계과</v>
          </cell>
          <cell r="AB103" t="str">
            <v>승용차</v>
          </cell>
          <cell r="AC103" t="str">
            <v>2018</v>
          </cell>
        </row>
        <row r="104">
          <cell r="E104" t="str">
            <v>전기</v>
          </cell>
          <cell r="AA104" t="str">
            <v>시청회계과</v>
          </cell>
          <cell r="AB104" t="str">
            <v>승용차</v>
          </cell>
          <cell r="AC104" t="str">
            <v>2018</v>
          </cell>
        </row>
        <row r="105">
          <cell r="E105" t="str">
            <v>전기</v>
          </cell>
          <cell r="AA105" t="str">
            <v>시청회계과</v>
          </cell>
          <cell r="AB105" t="str">
            <v>승용차</v>
          </cell>
          <cell r="AC105" t="str">
            <v>2018</v>
          </cell>
        </row>
        <row r="106">
          <cell r="E106" t="str">
            <v>전기</v>
          </cell>
          <cell r="AA106" t="str">
            <v>시청회계과</v>
          </cell>
          <cell r="AB106" t="str">
            <v>승용차</v>
          </cell>
          <cell r="AC106" t="str">
            <v>2018</v>
          </cell>
        </row>
        <row r="107">
          <cell r="E107" t="str">
            <v>휘발유</v>
          </cell>
          <cell r="AA107" t="str">
            <v>시청회계과</v>
          </cell>
          <cell r="AB107" t="str">
            <v>승용차</v>
          </cell>
          <cell r="AC107" t="str">
            <v>2025</v>
          </cell>
        </row>
        <row r="108">
          <cell r="E108" t="str">
            <v>전기</v>
          </cell>
          <cell r="AA108" t="str">
            <v>시청회계과</v>
          </cell>
          <cell r="AB108" t="str">
            <v>승용차</v>
          </cell>
          <cell r="AC108" t="str">
            <v>2017</v>
          </cell>
        </row>
        <row r="109">
          <cell r="E109" t="str">
            <v>휘발유</v>
          </cell>
          <cell r="AA109" t="str">
            <v>수정구보건소</v>
          </cell>
          <cell r="AB109" t="str">
            <v>승용차</v>
          </cell>
          <cell r="AC109" t="str">
            <v>2018</v>
          </cell>
        </row>
        <row r="110">
          <cell r="E110" t="str">
            <v>전기</v>
          </cell>
          <cell r="AA110" t="str">
            <v>수정구</v>
          </cell>
          <cell r="AB110" t="str">
            <v>승용차</v>
          </cell>
          <cell r="AC110" t="str">
            <v>2017</v>
          </cell>
        </row>
        <row r="111">
          <cell r="E111" t="str">
            <v>경유</v>
          </cell>
          <cell r="AA111" t="str">
            <v>중원구</v>
          </cell>
          <cell r="AB111" t="str">
            <v>승용차</v>
          </cell>
          <cell r="AC111" t="str">
            <v>2018</v>
          </cell>
        </row>
        <row r="112">
          <cell r="E112" t="str">
            <v>전기</v>
          </cell>
          <cell r="AA112" t="str">
            <v>시청회계과</v>
          </cell>
          <cell r="AB112" t="str">
            <v>승용차</v>
          </cell>
          <cell r="AC112" t="str">
            <v>2020</v>
          </cell>
        </row>
        <row r="113">
          <cell r="E113" t="str">
            <v>전기</v>
          </cell>
          <cell r="AA113" t="str">
            <v>시청회계과</v>
          </cell>
          <cell r="AB113" t="str">
            <v>승용차</v>
          </cell>
          <cell r="AC113" t="str">
            <v>2020</v>
          </cell>
        </row>
        <row r="114">
          <cell r="E114" t="str">
            <v>하이브리드</v>
          </cell>
          <cell r="AA114" t="str">
            <v>분당구</v>
          </cell>
          <cell r="AB114" t="str">
            <v>승용차</v>
          </cell>
          <cell r="AC114" t="str">
            <v>2018</v>
          </cell>
        </row>
        <row r="115">
          <cell r="E115" t="str">
            <v>경유</v>
          </cell>
          <cell r="AA115" t="str">
            <v>분당구보건소</v>
          </cell>
          <cell r="AB115" t="str">
            <v>승용차</v>
          </cell>
          <cell r="AC115" t="str">
            <v>2015</v>
          </cell>
        </row>
        <row r="116">
          <cell r="E116" t="str">
            <v>경유</v>
          </cell>
          <cell r="AA116" t="str">
            <v>푸른도시사업소</v>
          </cell>
          <cell r="AB116" t="str">
            <v>승용차</v>
          </cell>
          <cell r="AC116" t="str">
            <v>2014</v>
          </cell>
        </row>
        <row r="117">
          <cell r="E117" t="str">
            <v>하이브리드</v>
          </cell>
          <cell r="AA117" t="str">
            <v>분당구</v>
          </cell>
          <cell r="AB117" t="str">
            <v>승용차</v>
          </cell>
          <cell r="AC117" t="str">
            <v>2020</v>
          </cell>
        </row>
        <row r="118">
          <cell r="E118" t="str">
            <v>전기</v>
          </cell>
          <cell r="AA118" t="str">
            <v>분당구</v>
          </cell>
          <cell r="AB118" t="str">
            <v>승용차</v>
          </cell>
          <cell r="AC118" t="str">
            <v>2019</v>
          </cell>
        </row>
        <row r="119">
          <cell r="E119" t="str">
            <v>전기</v>
          </cell>
          <cell r="AA119" t="str">
            <v>시청회계과</v>
          </cell>
          <cell r="AB119" t="str">
            <v>승용차</v>
          </cell>
          <cell r="AC119" t="str">
            <v>2019</v>
          </cell>
        </row>
        <row r="120">
          <cell r="E120" t="str">
            <v>전기</v>
          </cell>
          <cell r="AA120" t="str">
            <v>시청회계과</v>
          </cell>
          <cell r="AB120" t="str">
            <v>승용차</v>
          </cell>
          <cell r="AC120" t="str">
            <v>2019</v>
          </cell>
        </row>
        <row r="121">
          <cell r="E121" t="str">
            <v>전기</v>
          </cell>
          <cell r="AA121" t="str">
            <v>시청회계과</v>
          </cell>
          <cell r="AB121" t="str">
            <v>승용차</v>
          </cell>
          <cell r="AC121" t="str">
            <v>2019</v>
          </cell>
        </row>
        <row r="122">
          <cell r="E122" t="str">
            <v>전기</v>
          </cell>
          <cell r="AA122" t="str">
            <v>시청회계과</v>
          </cell>
          <cell r="AB122" t="str">
            <v>승용차</v>
          </cell>
          <cell r="AC122" t="str">
            <v>2019</v>
          </cell>
        </row>
        <row r="123">
          <cell r="E123" t="str">
            <v>전기</v>
          </cell>
          <cell r="AA123" t="str">
            <v>시청회계과</v>
          </cell>
          <cell r="AB123" t="str">
            <v>승용차</v>
          </cell>
          <cell r="AC123" t="str">
            <v>2019</v>
          </cell>
        </row>
        <row r="124">
          <cell r="E124" t="str">
            <v>전기</v>
          </cell>
          <cell r="AA124" t="str">
            <v>분당구</v>
          </cell>
          <cell r="AB124" t="str">
            <v>승용차</v>
          </cell>
          <cell r="AC124" t="str">
            <v>2019</v>
          </cell>
        </row>
        <row r="125">
          <cell r="E125" t="str">
            <v>전기</v>
          </cell>
          <cell r="AA125" t="str">
            <v>시청회계과</v>
          </cell>
          <cell r="AB125" t="str">
            <v>승용차</v>
          </cell>
          <cell r="AC125" t="str">
            <v>2019</v>
          </cell>
        </row>
        <row r="126">
          <cell r="E126" t="str">
            <v>전기</v>
          </cell>
          <cell r="AA126" t="str">
            <v>시청회계과</v>
          </cell>
          <cell r="AB126" t="str">
            <v>승용차</v>
          </cell>
          <cell r="AC126" t="str">
            <v>2019</v>
          </cell>
        </row>
        <row r="127">
          <cell r="E127" t="str">
            <v>전기</v>
          </cell>
          <cell r="AA127" t="str">
            <v>분당구</v>
          </cell>
          <cell r="AB127" t="str">
            <v>승용차</v>
          </cell>
          <cell r="AC127" t="str">
            <v>2019</v>
          </cell>
        </row>
        <row r="128">
          <cell r="E128" t="str">
            <v>전기</v>
          </cell>
          <cell r="AA128" t="str">
            <v>시청회계과</v>
          </cell>
          <cell r="AB128" t="str">
            <v>승용차</v>
          </cell>
          <cell r="AC128" t="str">
            <v>2019</v>
          </cell>
        </row>
        <row r="129">
          <cell r="E129" t="str">
            <v>전기</v>
          </cell>
          <cell r="AA129" t="str">
            <v>시청회계과</v>
          </cell>
          <cell r="AB129" t="str">
            <v>승용차</v>
          </cell>
          <cell r="AC129" t="str">
            <v>2019</v>
          </cell>
        </row>
        <row r="130">
          <cell r="E130" t="str">
            <v>전기</v>
          </cell>
          <cell r="AA130" t="str">
            <v>시청회계과</v>
          </cell>
          <cell r="AB130" t="str">
            <v>승용차</v>
          </cell>
          <cell r="AC130" t="str">
            <v>2019</v>
          </cell>
        </row>
        <row r="131">
          <cell r="E131" t="str">
            <v>전기</v>
          </cell>
          <cell r="AA131" t="str">
            <v>분당구</v>
          </cell>
          <cell r="AB131" t="str">
            <v>승용차</v>
          </cell>
          <cell r="AC131" t="str">
            <v>2019</v>
          </cell>
        </row>
        <row r="132">
          <cell r="E132" t="str">
            <v>전기</v>
          </cell>
          <cell r="AA132" t="str">
            <v>시청회계과</v>
          </cell>
          <cell r="AB132" t="str">
            <v>승용차</v>
          </cell>
          <cell r="AC132" t="str">
            <v>2019</v>
          </cell>
        </row>
        <row r="133">
          <cell r="E133" t="str">
            <v>전기</v>
          </cell>
          <cell r="AA133" t="str">
            <v>푸른도시사업소</v>
          </cell>
          <cell r="AB133" t="str">
            <v>승용차</v>
          </cell>
          <cell r="AC133" t="str">
            <v>2020</v>
          </cell>
        </row>
        <row r="134">
          <cell r="E134" t="str">
            <v>전기</v>
          </cell>
          <cell r="AA134" t="str">
            <v>분당구</v>
          </cell>
          <cell r="AB134" t="str">
            <v>승용차</v>
          </cell>
          <cell r="AC134" t="str">
            <v>2019</v>
          </cell>
        </row>
        <row r="135">
          <cell r="E135" t="str">
            <v>전기</v>
          </cell>
          <cell r="AA135" t="str">
            <v>시청회계과</v>
          </cell>
          <cell r="AB135" t="str">
            <v>승용차</v>
          </cell>
          <cell r="AC135" t="str">
            <v>2019</v>
          </cell>
        </row>
        <row r="136">
          <cell r="E136" t="str">
            <v>하이브리드</v>
          </cell>
          <cell r="AA136" t="str">
            <v>시청회계과</v>
          </cell>
          <cell r="AB136" t="str">
            <v>승용차</v>
          </cell>
          <cell r="AC136" t="str">
            <v>2020</v>
          </cell>
        </row>
        <row r="137">
          <cell r="E137" t="str">
            <v>휘발유</v>
          </cell>
          <cell r="AA137" t="str">
            <v>차량등록사업소</v>
          </cell>
          <cell r="AB137" t="str">
            <v>승용차</v>
          </cell>
          <cell r="AC137" t="str">
            <v>2015</v>
          </cell>
        </row>
        <row r="138">
          <cell r="E138" t="str">
            <v>전기</v>
          </cell>
          <cell r="AA138" t="str">
            <v>맑은물관리사업소</v>
          </cell>
          <cell r="AB138" t="str">
            <v>승용차</v>
          </cell>
          <cell r="AC138" t="str">
            <v>2020</v>
          </cell>
        </row>
        <row r="139">
          <cell r="E139" t="str">
            <v>전기</v>
          </cell>
          <cell r="AA139" t="str">
            <v>수정구</v>
          </cell>
          <cell r="AB139" t="str">
            <v>승용차</v>
          </cell>
          <cell r="AC139" t="str">
            <v>2020</v>
          </cell>
        </row>
        <row r="140">
          <cell r="E140" t="str">
            <v>전기</v>
          </cell>
          <cell r="AA140" t="str">
            <v>중원구</v>
          </cell>
          <cell r="AB140" t="str">
            <v>승용차</v>
          </cell>
          <cell r="AC140" t="str">
            <v>2020</v>
          </cell>
        </row>
        <row r="141">
          <cell r="E141" t="str">
            <v>전기</v>
          </cell>
          <cell r="AA141" t="str">
            <v>중원구</v>
          </cell>
          <cell r="AB141" t="str">
            <v>승용차</v>
          </cell>
          <cell r="AC141" t="str">
            <v>2020</v>
          </cell>
        </row>
        <row r="142">
          <cell r="E142" t="str">
            <v>전기</v>
          </cell>
          <cell r="AA142" t="str">
            <v>수정구</v>
          </cell>
          <cell r="AB142" t="str">
            <v>승용차</v>
          </cell>
          <cell r="AC142" t="str">
            <v>2020</v>
          </cell>
        </row>
        <row r="143">
          <cell r="E143" t="str">
            <v>전기</v>
          </cell>
          <cell r="AA143" t="str">
            <v>중원구</v>
          </cell>
          <cell r="AB143" t="str">
            <v>승용차</v>
          </cell>
          <cell r="AC143" t="str">
            <v>2020</v>
          </cell>
        </row>
        <row r="144">
          <cell r="E144" t="str">
            <v>전기</v>
          </cell>
          <cell r="AA144" t="str">
            <v>중원구</v>
          </cell>
          <cell r="AB144" t="str">
            <v>승용차</v>
          </cell>
          <cell r="AC144" t="str">
            <v>2020</v>
          </cell>
        </row>
        <row r="145">
          <cell r="E145" t="str">
            <v>전기</v>
          </cell>
          <cell r="AA145" t="str">
            <v>푸른도시사업소</v>
          </cell>
          <cell r="AB145" t="str">
            <v>승용차</v>
          </cell>
          <cell r="AC145" t="str">
            <v>2020</v>
          </cell>
        </row>
        <row r="146">
          <cell r="E146" t="str">
            <v>전기</v>
          </cell>
          <cell r="AA146" t="str">
            <v>수정구</v>
          </cell>
          <cell r="AB146" t="str">
            <v>승용차</v>
          </cell>
          <cell r="AC146" t="str">
            <v>2020</v>
          </cell>
        </row>
        <row r="147">
          <cell r="E147" t="str">
            <v>하이브리드</v>
          </cell>
          <cell r="AA147" t="str">
            <v>맑은물관리사업소</v>
          </cell>
          <cell r="AB147" t="str">
            <v>승용차</v>
          </cell>
          <cell r="AC147" t="str">
            <v>2019</v>
          </cell>
        </row>
        <row r="148">
          <cell r="E148" t="str">
            <v>경유</v>
          </cell>
          <cell r="AA148" t="str">
            <v>시청체육진흥과</v>
          </cell>
          <cell r="AB148" t="str">
            <v>승용차</v>
          </cell>
          <cell r="AC148" t="str">
            <v>2025</v>
          </cell>
        </row>
        <row r="149">
          <cell r="E149" t="str">
            <v>경유</v>
          </cell>
          <cell r="AA149" t="str">
            <v>시청체육진흥과</v>
          </cell>
          <cell r="AB149" t="str">
            <v>승용차</v>
          </cell>
          <cell r="AC149" t="str">
            <v>2025</v>
          </cell>
        </row>
        <row r="150">
          <cell r="E150" t="str">
            <v>경유</v>
          </cell>
          <cell r="AA150" t="str">
            <v>시청체육진흥과</v>
          </cell>
          <cell r="AB150" t="str">
            <v>승용차</v>
          </cell>
          <cell r="AC150" t="str">
            <v>2025</v>
          </cell>
        </row>
        <row r="151">
          <cell r="E151" t="str">
            <v>수소</v>
          </cell>
          <cell r="AA151" t="str">
            <v>중원구보건소</v>
          </cell>
          <cell r="AB151" t="str">
            <v>승용차</v>
          </cell>
          <cell r="AC151" t="str">
            <v>2025</v>
          </cell>
        </row>
        <row r="152">
          <cell r="E152" t="str">
            <v>휘발유</v>
          </cell>
          <cell r="AA152" t="str">
            <v>분당구</v>
          </cell>
          <cell r="AB152" t="str">
            <v>승용차</v>
          </cell>
          <cell r="AC152" t="str">
            <v>2015</v>
          </cell>
        </row>
        <row r="153">
          <cell r="E153" t="str">
            <v>휘발유</v>
          </cell>
          <cell r="AA153" t="str">
            <v>분당구</v>
          </cell>
          <cell r="AB153" t="str">
            <v>승용차</v>
          </cell>
          <cell r="AC153" t="str">
            <v>2015</v>
          </cell>
        </row>
        <row r="154">
          <cell r="E154" t="str">
            <v>하이브리드</v>
          </cell>
          <cell r="AA154" t="str">
            <v>도서관사업소</v>
          </cell>
          <cell r="AB154" t="str">
            <v>승용차</v>
          </cell>
          <cell r="AC154" t="str">
            <v>2019</v>
          </cell>
        </row>
        <row r="155">
          <cell r="E155" t="str">
            <v>하이브리드</v>
          </cell>
          <cell r="AA155" t="str">
            <v>분당구</v>
          </cell>
          <cell r="AB155" t="str">
            <v>승용차</v>
          </cell>
          <cell r="AC155" t="str">
            <v>2018</v>
          </cell>
        </row>
        <row r="156">
          <cell r="E156" t="str">
            <v>하이브리드</v>
          </cell>
          <cell r="AA156" t="str">
            <v>분당구보건소</v>
          </cell>
          <cell r="AB156" t="str">
            <v>승용차</v>
          </cell>
          <cell r="AC156" t="str">
            <v>2020</v>
          </cell>
        </row>
        <row r="157">
          <cell r="E157" t="str">
            <v>경유</v>
          </cell>
          <cell r="AA157" t="str">
            <v>도서관사업소</v>
          </cell>
          <cell r="AB157" t="str">
            <v>승용차</v>
          </cell>
          <cell r="AC157" t="str">
            <v>2018</v>
          </cell>
        </row>
        <row r="158">
          <cell r="E158" t="str">
            <v>휘발유</v>
          </cell>
          <cell r="AA158" t="str">
            <v>수정구보건소</v>
          </cell>
          <cell r="AB158" t="str">
            <v>승용차</v>
          </cell>
          <cell r="AC158" t="str">
            <v>2016</v>
          </cell>
        </row>
        <row r="159">
          <cell r="E159" t="str">
            <v>전기</v>
          </cell>
          <cell r="AA159" t="str">
            <v>시청회계과</v>
          </cell>
          <cell r="AB159" t="str">
            <v>승용차</v>
          </cell>
          <cell r="AC159" t="str">
            <v>2025</v>
          </cell>
        </row>
        <row r="160">
          <cell r="E160" t="str">
            <v>전기</v>
          </cell>
          <cell r="AA160" t="str">
            <v>중원구</v>
          </cell>
          <cell r="AB160" t="str">
            <v>승용차</v>
          </cell>
          <cell r="AC160" t="str">
            <v>2025</v>
          </cell>
        </row>
        <row r="161">
          <cell r="E161" t="str">
            <v>전기</v>
          </cell>
          <cell r="AA161" t="str">
            <v>시청회계과</v>
          </cell>
          <cell r="AB161" t="str">
            <v>승용차</v>
          </cell>
          <cell r="AC161" t="str">
            <v>2025</v>
          </cell>
        </row>
        <row r="162">
          <cell r="E162" t="str">
            <v>수소</v>
          </cell>
          <cell r="AA162" t="str">
            <v>중원구보건소</v>
          </cell>
          <cell r="AB162" t="str">
            <v>승용차</v>
          </cell>
          <cell r="AC162" t="str">
            <v>2022</v>
          </cell>
        </row>
        <row r="163">
          <cell r="E163" t="str">
            <v>수소</v>
          </cell>
          <cell r="AA163" t="str">
            <v>시청자원순환과</v>
          </cell>
          <cell r="AB163" t="str">
            <v>승용차</v>
          </cell>
          <cell r="AC163" t="str">
            <v>2022</v>
          </cell>
        </row>
        <row r="164">
          <cell r="E164" t="str">
            <v>전기</v>
          </cell>
          <cell r="AA164" t="str">
            <v>시청회계과</v>
          </cell>
          <cell r="AB164" t="str">
            <v>승용차</v>
          </cell>
          <cell r="AC164" t="str">
            <v>2022</v>
          </cell>
        </row>
        <row r="165">
          <cell r="E165" t="str">
            <v>휘발유</v>
          </cell>
          <cell r="AA165" t="str">
            <v>중원구보건소</v>
          </cell>
          <cell r="AB165" t="str">
            <v>승용차</v>
          </cell>
          <cell r="AC165" t="str">
            <v>2018</v>
          </cell>
        </row>
        <row r="166">
          <cell r="E166" t="str">
            <v>전기</v>
          </cell>
          <cell r="AA166" t="str">
            <v>중원구보건소</v>
          </cell>
          <cell r="AB166" t="str">
            <v>승용차</v>
          </cell>
          <cell r="AC166" t="str">
            <v>2024</v>
          </cell>
        </row>
        <row r="167">
          <cell r="E167" t="str">
            <v>전기</v>
          </cell>
          <cell r="AA167" t="str">
            <v>분당구보건소</v>
          </cell>
          <cell r="AB167" t="str">
            <v>승용차</v>
          </cell>
          <cell r="AC167" t="str">
            <v>2024</v>
          </cell>
        </row>
        <row r="168">
          <cell r="E168" t="str">
            <v>전기</v>
          </cell>
          <cell r="AA168" t="str">
            <v>장례문화사업소</v>
          </cell>
          <cell r="AB168" t="str">
            <v>승용차</v>
          </cell>
          <cell r="AC168" t="str">
            <v>2021</v>
          </cell>
        </row>
        <row r="169">
          <cell r="E169" t="str">
            <v>하이브리드</v>
          </cell>
          <cell r="AA169" t="str">
            <v>수정구</v>
          </cell>
          <cell r="AB169" t="str">
            <v>승용차</v>
          </cell>
          <cell r="AC169" t="str">
            <v>2019</v>
          </cell>
        </row>
        <row r="170">
          <cell r="E170" t="str">
            <v>하이브리드</v>
          </cell>
          <cell r="AA170" t="str">
            <v>분당구보건소</v>
          </cell>
          <cell r="AB170" t="str">
            <v>승용차</v>
          </cell>
          <cell r="AC170" t="str">
            <v>2020</v>
          </cell>
        </row>
        <row r="171">
          <cell r="E171" t="str">
            <v>하이브리드</v>
          </cell>
          <cell r="AA171" t="str">
            <v>분당구</v>
          </cell>
          <cell r="AB171" t="str">
            <v>승용차</v>
          </cell>
          <cell r="AC171" t="str">
            <v>2020</v>
          </cell>
        </row>
        <row r="172">
          <cell r="E172" t="str">
            <v>전기</v>
          </cell>
          <cell r="AA172" t="str">
            <v>수정구보건소</v>
          </cell>
          <cell r="AB172" t="str">
            <v>승용차</v>
          </cell>
          <cell r="AC172" t="str">
            <v>2025</v>
          </cell>
        </row>
        <row r="173">
          <cell r="E173" t="str">
            <v>전기</v>
          </cell>
          <cell r="AA173" t="str">
            <v>시청회계과</v>
          </cell>
          <cell r="AB173" t="str">
            <v>승용차</v>
          </cell>
          <cell r="AC173" t="str">
            <v>2025</v>
          </cell>
        </row>
        <row r="174">
          <cell r="E174" t="str">
            <v>전기</v>
          </cell>
          <cell r="AA174" t="str">
            <v>중원구</v>
          </cell>
          <cell r="AB174" t="str">
            <v>승용차</v>
          </cell>
          <cell r="AC174" t="str">
            <v>2017</v>
          </cell>
        </row>
        <row r="175">
          <cell r="E175" t="str">
            <v>휘발유</v>
          </cell>
          <cell r="AA175" t="str">
            <v>맑은물관리사업소</v>
          </cell>
          <cell r="AB175" t="str">
            <v>승용차</v>
          </cell>
          <cell r="AC175" t="str">
            <v>2017</v>
          </cell>
        </row>
        <row r="176">
          <cell r="E176" t="str">
            <v>휘발유</v>
          </cell>
          <cell r="AA176" t="str">
            <v>맑은물관리사업소</v>
          </cell>
          <cell r="AB176" t="str">
            <v>승용차</v>
          </cell>
          <cell r="AC176" t="str">
            <v>2017</v>
          </cell>
        </row>
        <row r="177">
          <cell r="E177" t="str">
            <v>수소</v>
          </cell>
          <cell r="AA177" t="str">
            <v>중원구</v>
          </cell>
          <cell r="AB177" t="str">
            <v>승용차</v>
          </cell>
          <cell r="AC177" t="str">
            <v>2023</v>
          </cell>
        </row>
        <row r="178">
          <cell r="E178" t="str">
            <v>수소</v>
          </cell>
          <cell r="AA178" t="str">
            <v>시청회계과</v>
          </cell>
          <cell r="AB178" t="str">
            <v>승용차</v>
          </cell>
          <cell r="AC178" t="str">
            <v>2023</v>
          </cell>
        </row>
        <row r="179">
          <cell r="E179" t="str">
            <v>전기</v>
          </cell>
          <cell r="AA179" t="str">
            <v>중원구</v>
          </cell>
          <cell r="AB179" t="str">
            <v>승용차</v>
          </cell>
          <cell r="AC179" t="str">
            <v>2023</v>
          </cell>
        </row>
        <row r="180">
          <cell r="E180" t="str">
            <v>휘발유</v>
          </cell>
          <cell r="AA180" t="str">
            <v>시청회계과</v>
          </cell>
          <cell r="AB180" t="str">
            <v>승용차</v>
          </cell>
          <cell r="AC180" t="str">
            <v>2017</v>
          </cell>
        </row>
        <row r="181">
          <cell r="E181" t="str">
            <v>휘발유</v>
          </cell>
          <cell r="AA181" t="str">
            <v>시청회계과</v>
          </cell>
          <cell r="AB181" t="str">
            <v>승용차</v>
          </cell>
          <cell r="AC181" t="str">
            <v>2017</v>
          </cell>
        </row>
        <row r="182">
          <cell r="E182" t="str">
            <v>휘발유</v>
          </cell>
          <cell r="AA182" t="str">
            <v>시청회계과</v>
          </cell>
          <cell r="AB182" t="str">
            <v>승용차</v>
          </cell>
          <cell r="AC182" t="str">
            <v>2017</v>
          </cell>
        </row>
        <row r="183">
          <cell r="E183" t="str">
            <v>휘발유</v>
          </cell>
          <cell r="AA183" t="str">
            <v>시청회계과</v>
          </cell>
          <cell r="AB183" t="str">
            <v>승용차</v>
          </cell>
          <cell r="AC183" t="str">
            <v>2017</v>
          </cell>
        </row>
        <row r="184">
          <cell r="E184" t="str">
            <v>전기</v>
          </cell>
          <cell r="AA184" t="str">
            <v>중원구</v>
          </cell>
          <cell r="AB184" t="str">
            <v>승용차</v>
          </cell>
          <cell r="AC184" t="str">
            <v>2020</v>
          </cell>
        </row>
        <row r="185">
          <cell r="E185" t="str">
            <v>전기</v>
          </cell>
          <cell r="AA185" t="str">
            <v>분당구</v>
          </cell>
          <cell r="AB185" t="str">
            <v>승용차</v>
          </cell>
          <cell r="AC185" t="str">
            <v>2020</v>
          </cell>
        </row>
        <row r="186">
          <cell r="E186" t="str">
            <v>전기</v>
          </cell>
          <cell r="AA186" t="str">
            <v>맑은물관리사업소</v>
          </cell>
          <cell r="AB186" t="str">
            <v>승용차</v>
          </cell>
          <cell r="AC186" t="str">
            <v>2020</v>
          </cell>
        </row>
        <row r="187">
          <cell r="E187" t="str">
            <v>전기</v>
          </cell>
          <cell r="AA187" t="str">
            <v>시청아동보육과</v>
          </cell>
          <cell r="AB187" t="str">
            <v>승용차</v>
          </cell>
          <cell r="AC187" t="str">
            <v>2020</v>
          </cell>
        </row>
        <row r="188">
          <cell r="E188" t="str">
            <v>전기</v>
          </cell>
          <cell r="AA188" t="str">
            <v>분당구</v>
          </cell>
          <cell r="AB188" t="str">
            <v>승용차</v>
          </cell>
          <cell r="AC188" t="str">
            <v>2020</v>
          </cell>
        </row>
        <row r="189">
          <cell r="E189" t="str">
            <v>전기</v>
          </cell>
          <cell r="AA189" t="str">
            <v>분당구</v>
          </cell>
          <cell r="AB189" t="str">
            <v>승용차</v>
          </cell>
          <cell r="AC189" t="str">
            <v>2020</v>
          </cell>
        </row>
        <row r="190">
          <cell r="E190" t="str">
            <v>전기</v>
          </cell>
          <cell r="AA190" t="str">
            <v>분당구</v>
          </cell>
          <cell r="AB190" t="str">
            <v>승용차</v>
          </cell>
          <cell r="AC190" t="str">
            <v>2020</v>
          </cell>
        </row>
        <row r="191">
          <cell r="E191" t="str">
            <v>전기</v>
          </cell>
          <cell r="AA191" t="str">
            <v>시청회계과</v>
          </cell>
          <cell r="AB191" t="str">
            <v>승용차</v>
          </cell>
          <cell r="AC191" t="str">
            <v>2020</v>
          </cell>
        </row>
        <row r="192">
          <cell r="E192" t="str">
            <v>전기</v>
          </cell>
          <cell r="AA192" t="str">
            <v>수정구</v>
          </cell>
          <cell r="AB192" t="str">
            <v>승용차</v>
          </cell>
          <cell r="AC192" t="str">
            <v>2020</v>
          </cell>
        </row>
        <row r="193">
          <cell r="E193" t="str">
            <v>전기</v>
          </cell>
          <cell r="AA193" t="str">
            <v>수정구</v>
          </cell>
          <cell r="AB193" t="str">
            <v>승용차</v>
          </cell>
          <cell r="AC193" t="str">
            <v>2020</v>
          </cell>
        </row>
        <row r="194">
          <cell r="E194" t="str">
            <v>하이브리드</v>
          </cell>
          <cell r="AA194" t="str">
            <v>시청회계과</v>
          </cell>
          <cell r="AB194" t="str">
            <v>승용차</v>
          </cell>
          <cell r="AC194" t="str">
            <v>2018</v>
          </cell>
        </row>
        <row r="195">
          <cell r="E195" t="str">
            <v>하이브리드</v>
          </cell>
          <cell r="AA195" t="str">
            <v>중원구보건소</v>
          </cell>
          <cell r="AB195" t="str">
            <v>승용차</v>
          </cell>
          <cell r="AC195" t="str">
            <v>2018</v>
          </cell>
        </row>
        <row r="196">
          <cell r="E196" t="str">
            <v>전기</v>
          </cell>
          <cell r="AA196" t="str">
            <v>수정구</v>
          </cell>
          <cell r="AB196" t="str">
            <v>승용차</v>
          </cell>
          <cell r="AC196" t="str">
            <v>2017</v>
          </cell>
        </row>
        <row r="197">
          <cell r="E197" t="str">
            <v>경유</v>
          </cell>
          <cell r="AA197" t="str">
            <v>시청체육진흥과</v>
          </cell>
          <cell r="AB197" t="str">
            <v>승용차</v>
          </cell>
          <cell r="AC197" t="str">
            <v>2019</v>
          </cell>
        </row>
        <row r="198">
          <cell r="E198" t="str">
            <v>하이브리드</v>
          </cell>
          <cell r="AA198" t="str">
            <v>시청회계과</v>
          </cell>
          <cell r="AB198" t="str">
            <v>승용차</v>
          </cell>
          <cell r="AC198" t="str">
            <v>2018</v>
          </cell>
        </row>
        <row r="199">
          <cell r="E199" t="str">
            <v>하이브리드</v>
          </cell>
          <cell r="AA199" t="str">
            <v>시청회계과</v>
          </cell>
          <cell r="AB199" t="str">
            <v>승용차</v>
          </cell>
          <cell r="AC199" t="str">
            <v>2018</v>
          </cell>
        </row>
        <row r="200">
          <cell r="E200" t="str">
            <v>휘발유</v>
          </cell>
          <cell r="AA200" t="str">
            <v>맑은물관리사업소</v>
          </cell>
          <cell r="AB200" t="str">
            <v>승용차</v>
          </cell>
          <cell r="AC200" t="str">
            <v>2018</v>
          </cell>
        </row>
        <row r="201">
          <cell r="E201" t="str">
            <v>휘발유</v>
          </cell>
          <cell r="AA201" t="str">
            <v>맑은물관리사업소</v>
          </cell>
          <cell r="AB201" t="str">
            <v>승용차</v>
          </cell>
          <cell r="AC201" t="str">
            <v>2018</v>
          </cell>
        </row>
        <row r="202">
          <cell r="E202" t="str">
            <v>휘발유</v>
          </cell>
          <cell r="AA202" t="str">
            <v>맑은물관리사업소</v>
          </cell>
          <cell r="AB202" t="str">
            <v>승용차</v>
          </cell>
          <cell r="AC202" t="str">
            <v>2018</v>
          </cell>
        </row>
        <row r="203">
          <cell r="E203" t="str">
            <v>수소</v>
          </cell>
          <cell r="AA203" t="str">
            <v>시청자원순환과</v>
          </cell>
          <cell r="AB203" t="str">
            <v>승용차</v>
          </cell>
          <cell r="AC203" t="str">
            <v>2023</v>
          </cell>
        </row>
        <row r="204">
          <cell r="E204" t="str">
            <v>전기</v>
          </cell>
          <cell r="AA204" t="str">
            <v>수정구</v>
          </cell>
          <cell r="AB204" t="str">
            <v>승용차</v>
          </cell>
          <cell r="AC204" t="str">
            <v>2024</v>
          </cell>
        </row>
        <row r="205">
          <cell r="E205" t="str">
            <v>전기</v>
          </cell>
          <cell r="AA205" t="str">
            <v>수정구</v>
          </cell>
          <cell r="AB205" t="str">
            <v>승용차</v>
          </cell>
          <cell r="AC205" t="str">
            <v>2024</v>
          </cell>
        </row>
        <row r="206">
          <cell r="E206" t="str">
            <v>전기</v>
          </cell>
          <cell r="AA206" t="str">
            <v>수정구</v>
          </cell>
          <cell r="AB206" t="str">
            <v>승용차</v>
          </cell>
          <cell r="AC206" t="str">
            <v>2024</v>
          </cell>
        </row>
        <row r="207">
          <cell r="E207" t="str">
            <v>전기</v>
          </cell>
          <cell r="AA207" t="str">
            <v>중원구</v>
          </cell>
          <cell r="AB207" t="str">
            <v>승용차</v>
          </cell>
          <cell r="AC207" t="str">
            <v>2022</v>
          </cell>
        </row>
        <row r="208">
          <cell r="E208" t="str">
            <v>하이브리드</v>
          </cell>
          <cell r="AA208" t="str">
            <v>시청회계과</v>
          </cell>
          <cell r="AB208" t="str">
            <v>승용차</v>
          </cell>
          <cell r="AC208" t="str">
            <v>2018</v>
          </cell>
        </row>
        <row r="209">
          <cell r="E209" t="str">
            <v>하이브리드</v>
          </cell>
          <cell r="AA209" t="str">
            <v>시청회계과</v>
          </cell>
          <cell r="AB209" t="str">
            <v>승용차</v>
          </cell>
          <cell r="AC209" t="str">
            <v>2018</v>
          </cell>
        </row>
        <row r="210">
          <cell r="E210" t="str">
            <v>하이브리드</v>
          </cell>
          <cell r="AA210" t="str">
            <v>시청회계과</v>
          </cell>
          <cell r="AB210" t="str">
            <v>승용차</v>
          </cell>
          <cell r="AC210" t="str">
            <v>2018</v>
          </cell>
        </row>
        <row r="211">
          <cell r="E211" t="str">
            <v>하이브리드</v>
          </cell>
          <cell r="AA211" t="str">
            <v>맑은물관리사업소</v>
          </cell>
          <cell r="AB211" t="str">
            <v>승용차</v>
          </cell>
          <cell r="AC211" t="str">
            <v>2019</v>
          </cell>
        </row>
        <row r="212">
          <cell r="E212" t="str">
            <v>수소</v>
          </cell>
          <cell r="AA212" t="str">
            <v>중원구</v>
          </cell>
          <cell r="AB212" t="str">
            <v>승용차</v>
          </cell>
          <cell r="AC212" t="str">
            <v>2022</v>
          </cell>
        </row>
        <row r="213">
          <cell r="E213" t="str">
            <v>전기</v>
          </cell>
          <cell r="AA213" t="str">
            <v>분당구</v>
          </cell>
          <cell r="AB213" t="str">
            <v>승용차</v>
          </cell>
          <cell r="AC213" t="str">
            <v>2017</v>
          </cell>
        </row>
        <row r="214">
          <cell r="E214" t="str">
            <v>전기</v>
          </cell>
          <cell r="AA214" t="str">
            <v>맑은물관리사업소</v>
          </cell>
          <cell r="AB214" t="str">
            <v>승용차</v>
          </cell>
          <cell r="AC214" t="str">
            <v>2018</v>
          </cell>
        </row>
        <row r="215">
          <cell r="E215" t="str">
            <v>전기</v>
          </cell>
          <cell r="AA215" t="str">
            <v>수정구</v>
          </cell>
          <cell r="AB215" t="str">
            <v>승용차</v>
          </cell>
          <cell r="AC215" t="str">
            <v>2018</v>
          </cell>
        </row>
        <row r="216">
          <cell r="E216" t="str">
            <v>전기</v>
          </cell>
          <cell r="AA216" t="str">
            <v>중원구</v>
          </cell>
          <cell r="AB216" t="str">
            <v>승용차</v>
          </cell>
          <cell r="AC216" t="str">
            <v>2017</v>
          </cell>
        </row>
        <row r="217">
          <cell r="E217" t="str">
            <v>전기</v>
          </cell>
          <cell r="AA217" t="str">
            <v>맑은물관리사업소</v>
          </cell>
          <cell r="AB217" t="str">
            <v>승용차</v>
          </cell>
          <cell r="AC217" t="str">
            <v>2018</v>
          </cell>
        </row>
        <row r="218">
          <cell r="E218" t="str">
            <v>전기</v>
          </cell>
          <cell r="AA218" t="str">
            <v>분당구</v>
          </cell>
          <cell r="AB218" t="str">
            <v>승용차</v>
          </cell>
          <cell r="AC218" t="str">
            <v>2018</v>
          </cell>
        </row>
        <row r="219">
          <cell r="E219" t="str">
            <v>전기</v>
          </cell>
          <cell r="AA219" t="str">
            <v>분당구</v>
          </cell>
          <cell r="AB219" t="str">
            <v>승용차</v>
          </cell>
          <cell r="AC219" t="str">
            <v>2018</v>
          </cell>
        </row>
        <row r="220">
          <cell r="E220" t="str">
            <v>전기</v>
          </cell>
          <cell r="AA220" t="str">
            <v>시청회계과</v>
          </cell>
          <cell r="AB220" t="str">
            <v>승용차</v>
          </cell>
          <cell r="AC220" t="str">
            <v>2018</v>
          </cell>
        </row>
        <row r="221">
          <cell r="E221" t="str">
            <v>전기</v>
          </cell>
          <cell r="AA221" t="str">
            <v>중원구</v>
          </cell>
          <cell r="AB221" t="str">
            <v>승용차</v>
          </cell>
          <cell r="AC221" t="str">
            <v>2018</v>
          </cell>
        </row>
        <row r="222">
          <cell r="E222" t="str">
            <v>전기</v>
          </cell>
          <cell r="AA222" t="str">
            <v>수정구</v>
          </cell>
          <cell r="AB222" t="str">
            <v>승용차</v>
          </cell>
          <cell r="AC222" t="str">
            <v>2017</v>
          </cell>
        </row>
        <row r="223">
          <cell r="E223" t="str">
            <v>전기</v>
          </cell>
          <cell r="AA223" t="str">
            <v>중원구보건소</v>
          </cell>
          <cell r="AB223" t="str">
            <v>승용차</v>
          </cell>
          <cell r="AC223" t="str">
            <v>2018</v>
          </cell>
        </row>
        <row r="224">
          <cell r="E224" t="str">
            <v>전기</v>
          </cell>
          <cell r="AA224" t="str">
            <v>분당구</v>
          </cell>
          <cell r="AB224" t="str">
            <v>승용차</v>
          </cell>
          <cell r="AC224" t="str">
            <v>2017</v>
          </cell>
        </row>
        <row r="225">
          <cell r="E225" t="str">
            <v>전기</v>
          </cell>
          <cell r="AA225" t="str">
            <v>차량등록사업소</v>
          </cell>
          <cell r="AB225" t="str">
            <v>승용차</v>
          </cell>
          <cell r="AC225" t="str">
            <v>2017</v>
          </cell>
        </row>
        <row r="226">
          <cell r="E226" t="str">
            <v>수소</v>
          </cell>
          <cell r="AA226" t="str">
            <v>수정구</v>
          </cell>
          <cell r="AB226" t="str">
            <v>승용차</v>
          </cell>
          <cell r="AC226" t="str">
            <v>2021</v>
          </cell>
        </row>
        <row r="227">
          <cell r="E227" t="str">
            <v>수소</v>
          </cell>
          <cell r="AA227" t="str">
            <v>분당구</v>
          </cell>
          <cell r="AB227" t="str">
            <v>승용차</v>
          </cell>
          <cell r="AC227" t="str">
            <v>2021</v>
          </cell>
        </row>
        <row r="228">
          <cell r="E228" t="str">
            <v>수소</v>
          </cell>
          <cell r="AA228" t="str">
            <v>중원구</v>
          </cell>
          <cell r="AB228" t="str">
            <v>승용차</v>
          </cell>
          <cell r="AC228" t="str">
            <v>2021</v>
          </cell>
        </row>
        <row r="229">
          <cell r="E229" t="str">
            <v>수소</v>
          </cell>
          <cell r="AA229" t="str">
            <v>시청회계과</v>
          </cell>
          <cell r="AB229" t="str">
            <v>승용차</v>
          </cell>
          <cell r="AC229" t="str">
            <v>2021</v>
          </cell>
        </row>
        <row r="230">
          <cell r="E230" t="str">
            <v>하이브리드</v>
          </cell>
          <cell r="AA230" t="str">
            <v>시청회계과</v>
          </cell>
          <cell r="AB230" t="str">
            <v>승용차</v>
          </cell>
          <cell r="AC230" t="str">
            <v>2017</v>
          </cell>
        </row>
        <row r="231">
          <cell r="E231" t="str">
            <v>하이브리드</v>
          </cell>
          <cell r="AA231" t="str">
            <v>시청회계과</v>
          </cell>
          <cell r="AB231" t="str">
            <v>승용차</v>
          </cell>
          <cell r="AC231" t="str">
            <v>2017</v>
          </cell>
        </row>
        <row r="232">
          <cell r="E232" t="str">
            <v>전기</v>
          </cell>
          <cell r="AA232" t="str">
            <v>도서관사업소</v>
          </cell>
          <cell r="AB232" t="str">
            <v>승용차</v>
          </cell>
          <cell r="AC232" t="str">
            <v>2020</v>
          </cell>
        </row>
        <row r="233">
          <cell r="E233" t="str">
            <v>경유</v>
          </cell>
          <cell r="AA233" t="str">
            <v>시청회계과</v>
          </cell>
          <cell r="AB233" t="str">
            <v>승용차</v>
          </cell>
          <cell r="AC233" t="str">
            <v>2016</v>
          </cell>
        </row>
        <row r="234">
          <cell r="E234" t="str">
            <v>하이브리드</v>
          </cell>
          <cell r="AA234" t="str">
            <v>분당구</v>
          </cell>
          <cell r="AB234" t="str">
            <v>승용차</v>
          </cell>
          <cell r="AC234" t="str">
            <v>2018</v>
          </cell>
        </row>
        <row r="235">
          <cell r="E235" t="str">
            <v>경유</v>
          </cell>
          <cell r="AA235" t="str">
            <v>시청회계과</v>
          </cell>
          <cell r="AB235" t="str">
            <v>승용차</v>
          </cell>
          <cell r="AC235" t="str">
            <v>2018</v>
          </cell>
        </row>
        <row r="236">
          <cell r="E236" t="str">
            <v>경유</v>
          </cell>
          <cell r="AA236" t="str">
            <v>시청회계과</v>
          </cell>
          <cell r="AB236" t="str">
            <v>승용차</v>
          </cell>
          <cell r="AC236" t="str">
            <v>2018</v>
          </cell>
        </row>
        <row r="237">
          <cell r="E237" t="str">
            <v>휘발유</v>
          </cell>
          <cell r="AA237" t="str">
            <v>시청회계과</v>
          </cell>
          <cell r="AB237" t="str">
            <v>승용차</v>
          </cell>
          <cell r="AC237" t="str">
            <v>2017</v>
          </cell>
        </row>
        <row r="238">
          <cell r="E238" t="str">
            <v>휘발유</v>
          </cell>
          <cell r="AA238" t="str">
            <v>시청회계과</v>
          </cell>
          <cell r="AB238" t="str">
            <v>승용차</v>
          </cell>
          <cell r="AC238" t="str">
            <v>2017</v>
          </cell>
        </row>
        <row r="239">
          <cell r="E239" t="str">
            <v>휘발유</v>
          </cell>
          <cell r="AA239" t="str">
            <v>시청회계과</v>
          </cell>
          <cell r="AB239" t="str">
            <v>승용차</v>
          </cell>
          <cell r="AC239" t="str">
            <v>2017</v>
          </cell>
        </row>
        <row r="240">
          <cell r="E240" t="str">
            <v>전기</v>
          </cell>
          <cell r="AA240" t="str">
            <v>행정복지센터</v>
          </cell>
          <cell r="AB240" t="str">
            <v>승용차</v>
          </cell>
          <cell r="AC240" t="str">
            <v>2017</v>
          </cell>
        </row>
        <row r="241">
          <cell r="E241" t="str">
            <v>전기</v>
          </cell>
          <cell r="AA241" t="str">
            <v>행정복지센터</v>
          </cell>
          <cell r="AB241" t="str">
            <v>승용차</v>
          </cell>
          <cell r="AC241" t="str">
            <v>2017</v>
          </cell>
        </row>
        <row r="242">
          <cell r="E242" t="str">
            <v>전기</v>
          </cell>
          <cell r="AA242" t="str">
            <v>행정복지센터</v>
          </cell>
          <cell r="AB242" t="str">
            <v>승용차</v>
          </cell>
          <cell r="AC242" t="str">
            <v>2017</v>
          </cell>
        </row>
        <row r="243">
          <cell r="E243" t="str">
            <v>전기</v>
          </cell>
          <cell r="AA243" t="str">
            <v>행정복지센터</v>
          </cell>
          <cell r="AB243" t="str">
            <v>승용차</v>
          </cell>
          <cell r="AC243" t="str">
            <v>2017</v>
          </cell>
        </row>
        <row r="244">
          <cell r="E244" t="str">
            <v>전기</v>
          </cell>
          <cell r="AA244" t="str">
            <v>행정복지센터</v>
          </cell>
          <cell r="AB244" t="str">
            <v>승용차</v>
          </cell>
          <cell r="AC244" t="str">
            <v>2017</v>
          </cell>
        </row>
        <row r="245">
          <cell r="E245" t="str">
            <v>전기</v>
          </cell>
          <cell r="AA245" t="str">
            <v>행정복지센터</v>
          </cell>
          <cell r="AB245" t="str">
            <v>승용차</v>
          </cell>
          <cell r="AC245" t="str">
            <v>2017</v>
          </cell>
        </row>
        <row r="246">
          <cell r="E246" t="str">
            <v>전기</v>
          </cell>
          <cell r="AA246" t="str">
            <v>행정복지센터</v>
          </cell>
          <cell r="AB246" t="str">
            <v>승용차</v>
          </cell>
          <cell r="AC246" t="str">
            <v>2017</v>
          </cell>
        </row>
        <row r="247">
          <cell r="E247" t="str">
            <v>전기</v>
          </cell>
          <cell r="AA247" t="str">
            <v>행정복지센터</v>
          </cell>
          <cell r="AB247" t="str">
            <v>승용차</v>
          </cell>
          <cell r="AC247" t="str">
            <v>2017</v>
          </cell>
        </row>
        <row r="248">
          <cell r="E248" t="str">
            <v>전기</v>
          </cell>
          <cell r="AA248" t="str">
            <v>행정복지센터</v>
          </cell>
          <cell r="AB248" t="str">
            <v>승용차</v>
          </cell>
          <cell r="AC248" t="str">
            <v>2017</v>
          </cell>
        </row>
        <row r="249">
          <cell r="E249" t="str">
            <v>전기</v>
          </cell>
          <cell r="AA249" t="str">
            <v>행정복지센터</v>
          </cell>
          <cell r="AB249" t="str">
            <v>승용차</v>
          </cell>
          <cell r="AC249" t="str">
            <v>2017</v>
          </cell>
        </row>
        <row r="250">
          <cell r="E250" t="str">
            <v>전기</v>
          </cell>
          <cell r="AA250" t="str">
            <v>행정복지센터</v>
          </cell>
          <cell r="AB250" t="str">
            <v>승용차</v>
          </cell>
          <cell r="AC250" t="str">
            <v>2017</v>
          </cell>
        </row>
        <row r="251">
          <cell r="E251" t="str">
            <v>전기</v>
          </cell>
          <cell r="AA251" t="str">
            <v>행정복지센터</v>
          </cell>
          <cell r="AB251" t="str">
            <v>승용차</v>
          </cell>
          <cell r="AC251" t="str">
            <v>2017</v>
          </cell>
        </row>
        <row r="252">
          <cell r="E252" t="str">
            <v>하이브리드</v>
          </cell>
          <cell r="AA252" t="str">
            <v>중원구</v>
          </cell>
          <cell r="AB252" t="str">
            <v>승용차</v>
          </cell>
          <cell r="AC252" t="str">
            <v>2018</v>
          </cell>
        </row>
        <row r="253">
          <cell r="E253" t="str">
            <v>전기</v>
          </cell>
          <cell r="AA253" t="str">
            <v>수정구</v>
          </cell>
          <cell r="AB253" t="str">
            <v>승용차</v>
          </cell>
          <cell r="AC253" t="str">
            <v>2023</v>
          </cell>
        </row>
        <row r="254">
          <cell r="E254" t="str">
            <v>전기</v>
          </cell>
          <cell r="AA254" t="str">
            <v>수정구보건소</v>
          </cell>
          <cell r="AB254" t="str">
            <v>승용차</v>
          </cell>
          <cell r="AC254" t="str">
            <v>2017</v>
          </cell>
        </row>
        <row r="255">
          <cell r="E255" t="str">
            <v>전기</v>
          </cell>
          <cell r="AA255" t="str">
            <v>분당구</v>
          </cell>
          <cell r="AB255" t="str">
            <v>승용차</v>
          </cell>
          <cell r="AC255" t="str">
            <v>2017</v>
          </cell>
        </row>
        <row r="256">
          <cell r="E256" t="str">
            <v>하이브리드</v>
          </cell>
          <cell r="AA256" t="str">
            <v>수정구보건소</v>
          </cell>
          <cell r="AB256" t="str">
            <v>승용차</v>
          </cell>
          <cell r="AC256" t="str">
            <v>2018</v>
          </cell>
        </row>
        <row r="257">
          <cell r="E257" t="str">
            <v>하이브리드</v>
          </cell>
          <cell r="AA257" t="str">
            <v>수정구보건소</v>
          </cell>
          <cell r="AB257" t="str">
            <v>승용차</v>
          </cell>
          <cell r="AC257" t="str">
            <v>2018</v>
          </cell>
        </row>
        <row r="258">
          <cell r="E258" t="str">
            <v>휘발유</v>
          </cell>
          <cell r="AA258" t="str">
            <v>시청회계과</v>
          </cell>
          <cell r="AB258" t="str">
            <v>승용차</v>
          </cell>
          <cell r="AC258" t="str">
            <v>2019</v>
          </cell>
        </row>
        <row r="259">
          <cell r="E259" t="str">
            <v>전기</v>
          </cell>
          <cell r="AA259" t="str">
            <v>분당구</v>
          </cell>
          <cell r="AB259" t="str">
            <v>승용차</v>
          </cell>
          <cell r="AC259" t="str">
            <v>2017</v>
          </cell>
        </row>
        <row r="260">
          <cell r="E260" t="str">
            <v>경유</v>
          </cell>
          <cell r="AA260" t="str">
            <v>푸른도시사업소</v>
          </cell>
          <cell r="AB260" t="str">
            <v>승용차</v>
          </cell>
          <cell r="AC260" t="str">
            <v>2018</v>
          </cell>
        </row>
        <row r="261">
          <cell r="E261" t="str">
            <v>경유</v>
          </cell>
          <cell r="AA261" t="str">
            <v>푸른도시사업소</v>
          </cell>
          <cell r="AB261" t="str">
            <v>승용차</v>
          </cell>
          <cell r="AC261" t="str">
            <v>2018</v>
          </cell>
        </row>
        <row r="262">
          <cell r="E262" t="str">
            <v>전기</v>
          </cell>
          <cell r="AA262" t="str">
            <v>도서관사업소</v>
          </cell>
          <cell r="AB262" t="str">
            <v>승용차</v>
          </cell>
          <cell r="AC262" t="str">
            <v>2022</v>
          </cell>
        </row>
        <row r="263">
          <cell r="E263" t="str">
            <v>전기</v>
          </cell>
          <cell r="AA263" t="str">
            <v>수정구</v>
          </cell>
          <cell r="AB263" t="str">
            <v>승용차</v>
          </cell>
          <cell r="AC263" t="str">
            <v>2022</v>
          </cell>
        </row>
        <row r="264">
          <cell r="E264" t="str">
            <v>전기</v>
          </cell>
          <cell r="AA264" t="str">
            <v>수정구</v>
          </cell>
          <cell r="AB264" t="str">
            <v>승용차</v>
          </cell>
          <cell r="AC264" t="str">
            <v>2022</v>
          </cell>
        </row>
        <row r="265">
          <cell r="E265" t="str">
            <v>전기</v>
          </cell>
          <cell r="AA265" t="str">
            <v>도서관사업소</v>
          </cell>
          <cell r="AB265" t="str">
            <v>승용차</v>
          </cell>
          <cell r="AC265" t="str">
            <v>2022</v>
          </cell>
        </row>
        <row r="266">
          <cell r="E266" t="str">
            <v>전기</v>
          </cell>
          <cell r="AA266" t="str">
            <v>수정구보건소</v>
          </cell>
          <cell r="AB266" t="str">
            <v>승용차</v>
          </cell>
          <cell r="AC266" t="str">
            <v>2024</v>
          </cell>
        </row>
        <row r="267">
          <cell r="E267" t="str">
            <v>전기</v>
          </cell>
          <cell r="AA267" t="str">
            <v>시청회계과</v>
          </cell>
          <cell r="AB267" t="str">
            <v>승용차</v>
          </cell>
          <cell r="AC267" t="str">
            <v>2025</v>
          </cell>
        </row>
        <row r="268">
          <cell r="E268" t="str">
            <v>전기</v>
          </cell>
          <cell r="AA268" t="str">
            <v>시청회계과</v>
          </cell>
          <cell r="AB268" t="str">
            <v>승용차</v>
          </cell>
          <cell r="AC268" t="str">
            <v>2025</v>
          </cell>
        </row>
        <row r="269">
          <cell r="E269" t="str">
            <v>전기</v>
          </cell>
          <cell r="AA269" t="str">
            <v>시청회계과</v>
          </cell>
          <cell r="AB269" t="str">
            <v>승용차</v>
          </cell>
          <cell r="AC269" t="str">
            <v>2024</v>
          </cell>
        </row>
        <row r="270">
          <cell r="E270" t="str">
            <v>전기</v>
          </cell>
          <cell r="AA270" t="str">
            <v>시청회계과</v>
          </cell>
          <cell r="AB270" t="str">
            <v>승용차</v>
          </cell>
          <cell r="AC270" t="str">
            <v>2024</v>
          </cell>
        </row>
        <row r="271">
          <cell r="E271" t="str">
            <v>전기</v>
          </cell>
          <cell r="AA271" t="str">
            <v>시청회계과</v>
          </cell>
          <cell r="AB271" t="str">
            <v>승용차</v>
          </cell>
          <cell r="AC271" t="str">
            <v>2023</v>
          </cell>
        </row>
        <row r="272">
          <cell r="E272" t="str">
            <v>전기</v>
          </cell>
          <cell r="AA272" t="str">
            <v>시청회계과</v>
          </cell>
          <cell r="AB272" t="str">
            <v>승용차</v>
          </cell>
          <cell r="AC272" t="str">
            <v>2023</v>
          </cell>
        </row>
        <row r="273">
          <cell r="E273" t="str">
            <v>경유</v>
          </cell>
          <cell r="AA273" t="str">
            <v>도서관사업소</v>
          </cell>
          <cell r="AB273" t="str">
            <v>승용차</v>
          </cell>
          <cell r="AC273" t="str">
            <v>2010</v>
          </cell>
        </row>
        <row r="274">
          <cell r="E274" t="str">
            <v>경유</v>
          </cell>
          <cell r="AA274" t="str">
            <v>수정구</v>
          </cell>
          <cell r="AB274" t="str">
            <v>승용차</v>
          </cell>
          <cell r="AC274" t="str">
            <v>2019</v>
          </cell>
        </row>
        <row r="275">
          <cell r="E275" t="str">
            <v>경유</v>
          </cell>
          <cell r="AA275" t="str">
            <v>도서관사업소</v>
          </cell>
          <cell r="AB275" t="str">
            <v>승용차</v>
          </cell>
          <cell r="AC275" t="str">
            <v>2018</v>
          </cell>
        </row>
        <row r="276">
          <cell r="E276" t="str">
            <v>경유</v>
          </cell>
          <cell r="AA276" t="str">
            <v>농업기술센터</v>
          </cell>
          <cell r="AB276" t="str">
            <v>승용차</v>
          </cell>
          <cell r="AC276" t="str">
            <v>2018</v>
          </cell>
        </row>
        <row r="277">
          <cell r="E277" t="str">
            <v>경유</v>
          </cell>
          <cell r="AA277" t="str">
            <v>분당구보건소</v>
          </cell>
          <cell r="AB277" t="str">
            <v>승용차</v>
          </cell>
          <cell r="AC277" t="str">
            <v>2013</v>
          </cell>
        </row>
        <row r="278">
          <cell r="E278" t="str">
            <v>경유</v>
          </cell>
          <cell r="AA278" t="str">
            <v>분당구보건소</v>
          </cell>
          <cell r="AB278" t="str">
            <v>승용차</v>
          </cell>
          <cell r="AC278" t="str">
            <v>2015</v>
          </cell>
        </row>
        <row r="279">
          <cell r="E279" t="str">
            <v>하이브리드</v>
          </cell>
          <cell r="AA279" t="str">
            <v>도서관사업소</v>
          </cell>
          <cell r="AB279" t="str">
            <v>승용차</v>
          </cell>
          <cell r="AC279" t="str">
            <v>2019</v>
          </cell>
        </row>
        <row r="280">
          <cell r="E280" t="str">
            <v>전기</v>
          </cell>
          <cell r="AA280" t="str">
            <v>행정복지센터</v>
          </cell>
          <cell r="AB280" t="str">
            <v>승용차</v>
          </cell>
          <cell r="AC280" t="str">
            <v>2021</v>
          </cell>
        </row>
        <row r="281">
          <cell r="E281" t="str">
            <v>전기</v>
          </cell>
          <cell r="AA281" t="str">
            <v>행정복지센터</v>
          </cell>
          <cell r="AB281" t="str">
            <v>승용차</v>
          </cell>
          <cell r="AC281" t="str">
            <v>2021</v>
          </cell>
        </row>
        <row r="282">
          <cell r="E282" t="str">
            <v>전기</v>
          </cell>
          <cell r="AA282" t="str">
            <v>행정복지센터</v>
          </cell>
          <cell r="AB282" t="str">
            <v>승용차</v>
          </cell>
          <cell r="AC282" t="str">
            <v>2021</v>
          </cell>
        </row>
        <row r="283">
          <cell r="E283" t="str">
            <v>전기</v>
          </cell>
          <cell r="AA283" t="str">
            <v>행정복지센터</v>
          </cell>
          <cell r="AB283" t="str">
            <v>승용차</v>
          </cell>
          <cell r="AC283" t="str">
            <v>2021</v>
          </cell>
        </row>
        <row r="284">
          <cell r="E284" t="str">
            <v>전기</v>
          </cell>
          <cell r="AA284" t="str">
            <v>행정복지센터</v>
          </cell>
          <cell r="AB284" t="str">
            <v>승용차</v>
          </cell>
          <cell r="AC284" t="str">
            <v>2021</v>
          </cell>
        </row>
        <row r="285">
          <cell r="E285" t="str">
            <v>하이브리드</v>
          </cell>
          <cell r="AA285" t="str">
            <v>수정구</v>
          </cell>
          <cell r="AB285" t="str">
            <v>승용차</v>
          </cell>
          <cell r="AC285" t="str">
            <v>2019</v>
          </cell>
        </row>
        <row r="286">
          <cell r="E286" t="str">
            <v>전기</v>
          </cell>
          <cell r="AA286" t="str">
            <v>분당구</v>
          </cell>
          <cell r="AB286" t="str">
            <v>승용차</v>
          </cell>
          <cell r="AC286" t="str">
            <v>2018</v>
          </cell>
        </row>
        <row r="287">
          <cell r="E287" t="str">
            <v>하이브리드</v>
          </cell>
          <cell r="AA287" t="str">
            <v>분당구보건소</v>
          </cell>
          <cell r="AB287" t="str">
            <v>승용차</v>
          </cell>
          <cell r="AC287" t="str">
            <v>2018</v>
          </cell>
        </row>
        <row r="288">
          <cell r="E288" t="str">
            <v>하이브리드</v>
          </cell>
          <cell r="AA288" t="str">
            <v>분당구보건소</v>
          </cell>
          <cell r="AB288" t="str">
            <v>승용차</v>
          </cell>
          <cell r="AC288" t="str">
            <v>2018</v>
          </cell>
        </row>
        <row r="289">
          <cell r="E289" t="str">
            <v>전기</v>
          </cell>
          <cell r="AA289" t="str">
            <v>행정복지센터</v>
          </cell>
          <cell r="AB289" t="str">
            <v>승용차</v>
          </cell>
          <cell r="AC289" t="str">
            <v>2018</v>
          </cell>
        </row>
        <row r="290">
          <cell r="E290" t="str">
            <v>전기</v>
          </cell>
          <cell r="AA290" t="str">
            <v>행정복지센터</v>
          </cell>
          <cell r="AB290" t="str">
            <v>승용차</v>
          </cell>
          <cell r="AC290" t="str">
            <v>2018</v>
          </cell>
        </row>
        <row r="291">
          <cell r="E291" t="str">
            <v>전기</v>
          </cell>
          <cell r="AA291" t="str">
            <v>행정복지센터</v>
          </cell>
          <cell r="AB291" t="str">
            <v>승용차</v>
          </cell>
          <cell r="AC291" t="str">
            <v>2018</v>
          </cell>
        </row>
        <row r="292">
          <cell r="E292" t="str">
            <v>전기</v>
          </cell>
          <cell r="AA292" t="str">
            <v>중원구</v>
          </cell>
          <cell r="AB292" t="str">
            <v>승용차</v>
          </cell>
          <cell r="AC292" t="str">
            <v>2018</v>
          </cell>
        </row>
        <row r="293">
          <cell r="E293" t="str">
            <v>전기</v>
          </cell>
          <cell r="AA293" t="str">
            <v>행정복지센터</v>
          </cell>
          <cell r="AB293" t="str">
            <v>승용차</v>
          </cell>
          <cell r="AC293" t="str">
            <v>2018</v>
          </cell>
        </row>
        <row r="294">
          <cell r="E294" t="str">
            <v>전기</v>
          </cell>
          <cell r="AA294" t="str">
            <v>행정복지센터</v>
          </cell>
          <cell r="AB294" t="str">
            <v>승용차</v>
          </cell>
          <cell r="AC294" t="str">
            <v>2018</v>
          </cell>
        </row>
        <row r="295">
          <cell r="E295" t="str">
            <v>전기</v>
          </cell>
          <cell r="AA295" t="str">
            <v>행정복지센터</v>
          </cell>
          <cell r="AB295" t="str">
            <v>승용차</v>
          </cell>
          <cell r="AC295" t="str">
            <v>2018</v>
          </cell>
        </row>
        <row r="296">
          <cell r="E296" t="str">
            <v>전기</v>
          </cell>
          <cell r="AA296" t="str">
            <v>행정복지센터</v>
          </cell>
          <cell r="AB296" t="str">
            <v>승용차</v>
          </cell>
          <cell r="AC296" t="str">
            <v>2018</v>
          </cell>
        </row>
        <row r="297">
          <cell r="E297" t="str">
            <v>전기</v>
          </cell>
          <cell r="AA297" t="str">
            <v>행정복지센터</v>
          </cell>
          <cell r="AB297" t="str">
            <v>승용차</v>
          </cell>
          <cell r="AC297" t="str">
            <v>2018</v>
          </cell>
        </row>
        <row r="298">
          <cell r="E298" t="str">
            <v>전기</v>
          </cell>
          <cell r="AA298" t="str">
            <v>행정복지센터</v>
          </cell>
          <cell r="AB298" t="str">
            <v>승용차</v>
          </cell>
          <cell r="AC298" t="str">
            <v>2018</v>
          </cell>
        </row>
        <row r="299">
          <cell r="E299" t="str">
            <v>전기</v>
          </cell>
          <cell r="AA299" t="str">
            <v>행정복지센터</v>
          </cell>
          <cell r="AB299" t="str">
            <v>승용차</v>
          </cell>
          <cell r="AC299" t="str">
            <v>2018</v>
          </cell>
        </row>
        <row r="300">
          <cell r="E300" t="str">
            <v>전기</v>
          </cell>
          <cell r="AA300" t="str">
            <v>행정복지센터</v>
          </cell>
          <cell r="AB300" t="str">
            <v>승용차</v>
          </cell>
          <cell r="AC300" t="str">
            <v>2018</v>
          </cell>
        </row>
        <row r="301">
          <cell r="E301" t="str">
            <v>전기</v>
          </cell>
          <cell r="AA301" t="str">
            <v>행정복지센터</v>
          </cell>
          <cell r="AB301" t="str">
            <v>승용차</v>
          </cell>
          <cell r="AC301" t="str">
            <v>2018</v>
          </cell>
        </row>
        <row r="302">
          <cell r="E302" t="str">
            <v>전기</v>
          </cell>
          <cell r="AA302" t="str">
            <v>행정복지센터</v>
          </cell>
          <cell r="AB302" t="str">
            <v>승용차</v>
          </cell>
          <cell r="AC302" t="str">
            <v>2018</v>
          </cell>
        </row>
        <row r="303">
          <cell r="E303" t="str">
            <v>전기</v>
          </cell>
          <cell r="AA303" t="str">
            <v>행정복지센터</v>
          </cell>
          <cell r="AB303" t="str">
            <v>승용차</v>
          </cell>
          <cell r="AC303" t="str">
            <v>2018</v>
          </cell>
        </row>
        <row r="304">
          <cell r="E304" t="str">
            <v>전기</v>
          </cell>
          <cell r="AA304" t="str">
            <v>행정복지센터</v>
          </cell>
          <cell r="AB304" t="str">
            <v>승용차</v>
          </cell>
          <cell r="AC304" t="str">
            <v>2018</v>
          </cell>
        </row>
        <row r="305">
          <cell r="E305" t="str">
            <v>전기</v>
          </cell>
          <cell r="AA305" t="str">
            <v>수정구</v>
          </cell>
          <cell r="AB305" t="str">
            <v>승용차</v>
          </cell>
          <cell r="AC305" t="str">
            <v>2018</v>
          </cell>
        </row>
        <row r="306">
          <cell r="E306" t="str">
            <v>전기</v>
          </cell>
          <cell r="AA306" t="str">
            <v>행정복지센터</v>
          </cell>
          <cell r="AB306" t="str">
            <v>승용차</v>
          </cell>
          <cell r="AC306" t="str">
            <v>2018</v>
          </cell>
        </row>
        <row r="307">
          <cell r="E307" t="str">
            <v>전기</v>
          </cell>
          <cell r="AA307" t="str">
            <v>행정복지센터</v>
          </cell>
          <cell r="AB307" t="str">
            <v>승용차</v>
          </cell>
          <cell r="AC307" t="str">
            <v>2018</v>
          </cell>
        </row>
        <row r="308">
          <cell r="E308" t="str">
            <v>전기</v>
          </cell>
          <cell r="AA308" t="str">
            <v>행정복지센터</v>
          </cell>
          <cell r="AB308" t="str">
            <v>승용차</v>
          </cell>
          <cell r="AC308" t="str">
            <v>2018</v>
          </cell>
        </row>
        <row r="309">
          <cell r="E309" t="str">
            <v>전기</v>
          </cell>
          <cell r="AA309" t="str">
            <v>행정복지센터</v>
          </cell>
          <cell r="AB309" t="str">
            <v>승용차</v>
          </cell>
          <cell r="AC309" t="str">
            <v>2018</v>
          </cell>
        </row>
        <row r="310">
          <cell r="E310" t="str">
            <v>전기</v>
          </cell>
          <cell r="AA310" t="str">
            <v>행정복지센터</v>
          </cell>
          <cell r="AB310" t="str">
            <v>승용차</v>
          </cell>
          <cell r="AC310" t="str">
            <v>2018</v>
          </cell>
        </row>
        <row r="311">
          <cell r="E311" t="str">
            <v>전기</v>
          </cell>
          <cell r="AA311" t="str">
            <v>행정복지센터</v>
          </cell>
          <cell r="AB311" t="str">
            <v>승용차</v>
          </cell>
          <cell r="AC311" t="str">
            <v>2018</v>
          </cell>
        </row>
        <row r="312">
          <cell r="E312" t="str">
            <v>전기</v>
          </cell>
          <cell r="AA312" t="str">
            <v>행정복지센터</v>
          </cell>
          <cell r="AB312" t="str">
            <v>승용차</v>
          </cell>
          <cell r="AC312" t="str">
            <v>2018</v>
          </cell>
        </row>
        <row r="313">
          <cell r="E313" t="str">
            <v>전기</v>
          </cell>
          <cell r="AA313" t="str">
            <v>수정구보건소</v>
          </cell>
          <cell r="AB313" t="str">
            <v>승용차</v>
          </cell>
          <cell r="AC313" t="str">
            <v>2024</v>
          </cell>
        </row>
        <row r="314">
          <cell r="E314" t="str">
            <v>전기</v>
          </cell>
          <cell r="AA314" t="str">
            <v>분당구</v>
          </cell>
          <cell r="AB314" t="str">
            <v>승용차</v>
          </cell>
          <cell r="AC314" t="str">
            <v>2024</v>
          </cell>
        </row>
        <row r="315">
          <cell r="E315" t="str">
            <v>전기</v>
          </cell>
          <cell r="AA315" t="str">
            <v>분당구</v>
          </cell>
          <cell r="AB315" t="str">
            <v>승용차</v>
          </cell>
          <cell r="AC315" t="str">
            <v>2024</v>
          </cell>
        </row>
        <row r="316">
          <cell r="E316" t="str">
            <v>하이브리드</v>
          </cell>
          <cell r="AA316" t="str">
            <v>분당구보건소</v>
          </cell>
          <cell r="AB316" t="str">
            <v>승용차</v>
          </cell>
          <cell r="AC316" t="str">
            <v>2019</v>
          </cell>
        </row>
        <row r="317">
          <cell r="E317" t="str">
            <v>하이브리드</v>
          </cell>
          <cell r="AA317" t="str">
            <v>분당구</v>
          </cell>
          <cell r="AB317" t="str">
            <v>승용차</v>
          </cell>
          <cell r="AC317" t="str">
            <v>2018</v>
          </cell>
        </row>
        <row r="318">
          <cell r="E318" t="str">
            <v>휘발유</v>
          </cell>
          <cell r="AA318" t="str">
            <v>분당구보건소</v>
          </cell>
          <cell r="AB318" t="str">
            <v>승용차</v>
          </cell>
          <cell r="AC318" t="str">
            <v>2018</v>
          </cell>
        </row>
        <row r="319">
          <cell r="E319" t="str">
            <v>전기</v>
          </cell>
          <cell r="AA319" t="str">
            <v>시청회계과</v>
          </cell>
          <cell r="AB319" t="str">
            <v>승용차</v>
          </cell>
          <cell r="AC319" t="str">
            <v>2019</v>
          </cell>
        </row>
        <row r="320">
          <cell r="E320" t="str">
            <v>하이브리드</v>
          </cell>
          <cell r="AA320" t="str">
            <v>시청체육진흥과</v>
          </cell>
          <cell r="AB320" t="str">
            <v>승합차</v>
          </cell>
          <cell r="AC320" t="str">
            <v>2025</v>
          </cell>
        </row>
        <row r="321">
          <cell r="E321" t="str">
            <v>수소</v>
          </cell>
          <cell r="AA321" t="str">
            <v>시청회계과</v>
          </cell>
          <cell r="AB321" t="str">
            <v>승합차</v>
          </cell>
          <cell r="AC321" t="str">
            <v>2025</v>
          </cell>
        </row>
        <row r="322">
          <cell r="E322" t="str">
            <v>수소</v>
          </cell>
          <cell r="AA322" t="str">
            <v>시청회계과</v>
          </cell>
          <cell r="AB322" t="str">
            <v>승합차</v>
          </cell>
          <cell r="AC322" t="str">
            <v>2025</v>
          </cell>
        </row>
        <row r="323">
          <cell r="E323" t="str">
            <v>경유</v>
          </cell>
          <cell r="AA323" t="str">
            <v>수정구보건소</v>
          </cell>
          <cell r="AB323" t="str">
            <v>특수차</v>
          </cell>
          <cell r="AC323" t="str">
            <v>2024</v>
          </cell>
        </row>
        <row r="324">
          <cell r="E324" t="str">
            <v>경유</v>
          </cell>
          <cell r="AA324" t="str">
            <v>분당구보건소</v>
          </cell>
          <cell r="AB324" t="str">
            <v>특수차</v>
          </cell>
          <cell r="AC324" t="str">
            <v>2020</v>
          </cell>
        </row>
        <row r="325">
          <cell r="E325" t="str">
            <v>경유</v>
          </cell>
          <cell r="AA325" t="str">
            <v>시청회계과</v>
          </cell>
          <cell r="AB325" t="str">
            <v>승합차</v>
          </cell>
          <cell r="AC325" t="str">
            <v>2020</v>
          </cell>
        </row>
        <row r="326">
          <cell r="E326" t="str">
            <v>경유</v>
          </cell>
          <cell r="AA326" t="str">
            <v>시청회계과</v>
          </cell>
          <cell r="AB326" t="str">
            <v>승합차</v>
          </cell>
          <cell r="AC326" t="str">
            <v>2020</v>
          </cell>
        </row>
        <row r="327">
          <cell r="E327" t="str">
            <v>경유</v>
          </cell>
          <cell r="AA327" t="str">
            <v>시청노인복지과</v>
          </cell>
          <cell r="AB327" t="str">
            <v>승합차</v>
          </cell>
          <cell r="AC327" t="str">
            <v>2020</v>
          </cell>
        </row>
        <row r="328">
          <cell r="E328" t="str">
            <v>경유</v>
          </cell>
          <cell r="AA328" t="str">
            <v>수정구</v>
          </cell>
          <cell r="AB328" t="str">
            <v>승합차</v>
          </cell>
          <cell r="AC328" t="str">
            <v>2020</v>
          </cell>
        </row>
        <row r="329">
          <cell r="E329" t="str">
            <v>경유</v>
          </cell>
          <cell r="AA329" t="str">
            <v>시청회계과</v>
          </cell>
          <cell r="AB329" t="str">
            <v>승합차</v>
          </cell>
          <cell r="AC329" t="str">
            <v>2013</v>
          </cell>
        </row>
        <row r="330">
          <cell r="E330" t="str">
            <v>경유</v>
          </cell>
          <cell r="AA330" t="str">
            <v>시청체육진흥과</v>
          </cell>
          <cell r="AB330" t="str">
            <v>승합차</v>
          </cell>
          <cell r="AC330" t="str">
            <v>2014</v>
          </cell>
        </row>
        <row r="331">
          <cell r="E331" t="str">
            <v>경유</v>
          </cell>
          <cell r="AA331" t="str">
            <v>시청체육진흥과</v>
          </cell>
          <cell r="AB331" t="str">
            <v>승합차</v>
          </cell>
          <cell r="AC331" t="str">
            <v>2022</v>
          </cell>
        </row>
        <row r="332">
          <cell r="E332" t="str">
            <v>경유</v>
          </cell>
          <cell r="AA332" t="str">
            <v>시청체육진흥과</v>
          </cell>
          <cell r="AB332" t="str">
            <v>승합차</v>
          </cell>
          <cell r="AC332" t="str">
            <v>2022</v>
          </cell>
        </row>
        <row r="333">
          <cell r="E333" t="str">
            <v>경유</v>
          </cell>
          <cell r="AA333" t="str">
            <v>중원구</v>
          </cell>
          <cell r="AB333" t="str">
            <v>승합차</v>
          </cell>
          <cell r="AC333" t="str">
            <v>2022</v>
          </cell>
        </row>
        <row r="334">
          <cell r="E334" t="str">
            <v>경유</v>
          </cell>
          <cell r="AA334" t="str">
            <v>시청체육진흥과</v>
          </cell>
          <cell r="AB334" t="str">
            <v>승합차</v>
          </cell>
          <cell r="AC334" t="str">
            <v>2016</v>
          </cell>
        </row>
        <row r="335">
          <cell r="E335" t="str">
            <v>경유</v>
          </cell>
          <cell r="AA335" t="str">
            <v>시청여성가족과</v>
          </cell>
          <cell r="AB335" t="str">
            <v>승합차</v>
          </cell>
          <cell r="AC335" t="str">
            <v>2013</v>
          </cell>
        </row>
        <row r="336">
          <cell r="E336" t="str">
            <v>경유</v>
          </cell>
          <cell r="AA336" t="str">
            <v>시청노인복지과</v>
          </cell>
          <cell r="AB336" t="str">
            <v>승합차</v>
          </cell>
          <cell r="AC336" t="str">
            <v>2017</v>
          </cell>
        </row>
        <row r="337">
          <cell r="E337" t="str">
            <v>경유</v>
          </cell>
          <cell r="AA337" t="str">
            <v>중원구보건소</v>
          </cell>
          <cell r="AB337" t="str">
            <v>특수차</v>
          </cell>
          <cell r="AC337" t="str">
            <v>2018</v>
          </cell>
        </row>
        <row r="338">
          <cell r="E338" t="str">
            <v>경유</v>
          </cell>
          <cell r="AA338" t="str">
            <v>분당구보건소</v>
          </cell>
          <cell r="AB338" t="str">
            <v>특수차</v>
          </cell>
          <cell r="AC338" t="str">
            <v>2019</v>
          </cell>
        </row>
        <row r="339">
          <cell r="E339" t="str">
            <v>경유</v>
          </cell>
          <cell r="AA339" t="str">
            <v>시청체육진흥과</v>
          </cell>
          <cell r="AB339" t="str">
            <v>승합차</v>
          </cell>
          <cell r="AC339" t="str">
            <v>2019</v>
          </cell>
        </row>
        <row r="340">
          <cell r="E340" t="str">
            <v>경유</v>
          </cell>
          <cell r="AA340" t="str">
            <v>시청회계과</v>
          </cell>
          <cell r="AB340" t="str">
            <v>승합차</v>
          </cell>
          <cell r="AC340" t="str">
            <v>2017</v>
          </cell>
        </row>
        <row r="341">
          <cell r="E341" t="str">
            <v>경유</v>
          </cell>
          <cell r="AA341" t="str">
            <v>시청회계과</v>
          </cell>
          <cell r="AB341" t="str">
            <v>승합차</v>
          </cell>
          <cell r="AC341" t="str">
            <v>2017</v>
          </cell>
        </row>
        <row r="342">
          <cell r="E342" t="str">
            <v>경유</v>
          </cell>
          <cell r="AA342" t="str">
            <v>시청체육진흥과</v>
          </cell>
          <cell r="AB342" t="str">
            <v>승합차</v>
          </cell>
          <cell r="AC342" t="str">
            <v>2022</v>
          </cell>
        </row>
        <row r="343">
          <cell r="E343" t="str">
            <v>경유</v>
          </cell>
          <cell r="AA343" t="str">
            <v>시청체육진흥과</v>
          </cell>
          <cell r="AB343" t="str">
            <v>승합차</v>
          </cell>
          <cell r="AC343" t="str">
            <v>2024</v>
          </cell>
        </row>
        <row r="344">
          <cell r="E344" t="str">
            <v>경유</v>
          </cell>
          <cell r="AA344" t="str">
            <v>의회사무국</v>
          </cell>
          <cell r="AB344" t="str">
            <v>승합차</v>
          </cell>
          <cell r="AC344" t="str">
            <v>2023</v>
          </cell>
        </row>
        <row r="345">
          <cell r="E345" t="str">
            <v>경유</v>
          </cell>
          <cell r="AA345" t="str">
            <v>분당구</v>
          </cell>
          <cell r="AB345" t="str">
            <v>승합차</v>
          </cell>
          <cell r="AC345" t="str">
            <v>2022</v>
          </cell>
        </row>
        <row r="346">
          <cell r="E346" t="str">
            <v>경유</v>
          </cell>
          <cell r="AA346" t="str">
            <v>시청회계과</v>
          </cell>
          <cell r="AB346" t="str">
            <v>승합차</v>
          </cell>
          <cell r="AC346" t="str">
            <v>2013</v>
          </cell>
        </row>
        <row r="347">
          <cell r="E347" t="str">
            <v>경유</v>
          </cell>
          <cell r="AA347" t="str">
            <v>시청회계과</v>
          </cell>
          <cell r="AB347" t="str">
            <v>승합차</v>
          </cell>
          <cell r="AC347" t="str">
            <v>2014</v>
          </cell>
        </row>
        <row r="348">
          <cell r="E348" t="str">
            <v>경유</v>
          </cell>
          <cell r="AA348" t="str">
            <v>시청회계과</v>
          </cell>
          <cell r="AB348" t="str">
            <v>승합차</v>
          </cell>
          <cell r="AC348" t="str">
            <v>2014</v>
          </cell>
        </row>
        <row r="349">
          <cell r="E349" t="str">
            <v>경유</v>
          </cell>
          <cell r="AA349" t="str">
            <v>분당구</v>
          </cell>
          <cell r="AB349" t="str">
            <v>승합차</v>
          </cell>
          <cell r="AC349" t="str">
            <v>2015</v>
          </cell>
        </row>
        <row r="350">
          <cell r="E350" t="str">
            <v>경유</v>
          </cell>
          <cell r="AA350" t="str">
            <v>의회사무국</v>
          </cell>
          <cell r="AB350" t="str">
            <v>승합차</v>
          </cell>
          <cell r="AC350" t="str">
            <v>2017</v>
          </cell>
        </row>
        <row r="351">
          <cell r="E351" t="str">
            <v>경유</v>
          </cell>
          <cell r="AA351" t="str">
            <v>시청회계과</v>
          </cell>
          <cell r="AB351" t="str">
            <v>승합차</v>
          </cell>
          <cell r="AC351" t="str">
            <v>2016</v>
          </cell>
        </row>
        <row r="352">
          <cell r="E352" t="str">
            <v>경유</v>
          </cell>
          <cell r="AA352" t="str">
            <v>시청체육진흥과</v>
          </cell>
          <cell r="AB352" t="str">
            <v>승합차</v>
          </cell>
          <cell r="AC352" t="str">
            <v>2018</v>
          </cell>
        </row>
        <row r="353">
          <cell r="E353" t="str">
            <v>경유</v>
          </cell>
          <cell r="AA353" t="str">
            <v>중원구</v>
          </cell>
          <cell r="AB353" t="str">
            <v>화물차</v>
          </cell>
          <cell r="AC353" t="str">
            <v>2022</v>
          </cell>
        </row>
        <row r="354">
          <cell r="E354" t="str">
            <v>경유</v>
          </cell>
          <cell r="AA354" t="str">
            <v>시청자원순환과</v>
          </cell>
          <cell r="AB354" t="str">
            <v>화물차</v>
          </cell>
          <cell r="AC354" t="str">
            <v>2021</v>
          </cell>
        </row>
        <row r="355">
          <cell r="E355" t="str">
            <v>LPG</v>
          </cell>
          <cell r="AA355" t="str">
            <v>중원구</v>
          </cell>
          <cell r="AB355" t="str">
            <v>화물차</v>
          </cell>
          <cell r="AC355" t="str">
            <v>2024</v>
          </cell>
        </row>
        <row r="356">
          <cell r="E356" t="str">
            <v>LPG</v>
          </cell>
          <cell r="AA356" t="str">
            <v>맑은물관리사업소</v>
          </cell>
          <cell r="AB356" t="str">
            <v>화물차</v>
          </cell>
          <cell r="AC356" t="str">
            <v>2024</v>
          </cell>
        </row>
        <row r="357">
          <cell r="E357" t="str">
            <v>경유</v>
          </cell>
          <cell r="AA357" t="str">
            <v>행정복지센터</v>
          </cell>
          <cell r="AB357" t="str">
            <v>화물차</v>
          </cell>
          <cell r="AC357" t="str">
            <v>2023</v>
          </cell>
        </row>
        <row r="358">
          <cell r="E358" t="str">
            <v>경유</v>
          </cell>
          <cell r="AA358" t="str">
            <v>분당구</v>
          </cell>
          <cell r="AB358" t="str">
            <v>화물차</v>
          </cell>
          <cell r="AC358" t="str">
            <v>2023</v>
          </cell>
        </row>
        <row r="359">
          <cell r="E359" t="str">
            <v>경유</v>
          </cell>
          <cell r="AA359" t="str">
            <v>행정복지센터</v>
          </cell>
          <cell r="AB359" t="str">
            <v>화물차</v>
          </cell>
          <cell r="AC359" t="str">
            <v>2023</v>
          </cell>
        </row>
        <row r="360">
          <cell r="E360" t="str">
            <v>경유</v>
          </cell>
          <cell r="AA360" t="str">
            <v>수정구</v>
          </cell>
          <cell r="AB360" t="str">
            <v>화물차</v>
          </cell>
          <cell r="AC360" t="str">
            <v>2023</v>
          </cell>
        </row>
        <row r="361">
          <cell r="E361" t="str">
            <v>경유</v>
          </cell>
          <cell r="AA361" t="str">
            <v>분당구</v>
          </cell>
          <cell r="AB361" t="str">
            <v>화물차</v>
          </cell>
          <cell r="AC361" t="str">
            <v>2023</v>
          </cell>
        </row>
        <row r="362">
          <cell r="E362" t="str">
            <v>경유</v>
          </cell>
          <cell r="AA362" t="str">
            <v>분당구</v>
          </cell>
          <cell r="AB362" t="str">
            <v>화물차</v>
          </cell>
          <cell r="AC362" t="str">
            <v>2023</v>
          </cell>
        </row>
        <row r="363">
          <cell r="E363" t="str">
            <v>LPG</v>
          </cell>
          <cell r="AA363" t="str">
            <v>푸른도시사업소</v>
          </cell>
          <cell r="AB363" t="str">
            <v>화물차</v>
          </cell>
          <cell r="AC363" t="str">
            <v>2024</v>
          </cell>
        </row>
        <row r="364">
          <cell r="E364" t="str">
            <v>LPG</v>
          </cell>
          <cell r="AA364" t="str">
            <v>분당구</v>
          </cell>
          <cell r="AB364" t="str">
            <v>화물차</v>
          </cell>
          <cell r="AC364" t="str">
            <v>2025</v>
          </cell>
        </row>
        <row r="365">
          <cell r="E365" t="str">
            <v>LPG</v>
          </cell>
          <cell r="AA365" t="str">
            <v>수정구</v>
          </cell>
          <cell r="AB365" t="str">
            <v>화물차</v>
          </cell>
          <cell r="AC365" t="str">
            <v>2025</v>
          </cell>
        </row>
        <row r="366">
          <cell r="E366" t="str">
            <v>LPG</v>
          </cell>
          <cell r="AA366" t="str">
            <v>수정구</v>
          </cell>
          <cell r="AB366" t="str">
            <v>화물차</v>
          </cell>
          <cell r="AC366" t="str">
            <v>2025</v>
          </cell>
        </row>
        <row r="367">
          <cell r="E367" t="str">
            <v>전기</v>
          </cell>
          <cell r="AA367" t="str">
            <v>푸른도시사업소</v>
          </cell>
          <cell r="AB367" t="str">
            <v>화물차</v>
          </cell>
          <cell r="AC367" t="str">
            <v>2016</v>
          </cell>
        </row>
        <row r="368">
          <cell r="E368" t="str">
            <v>경유</v>
          </cell>
          <cell r="AA368" t="str">
            <v>행정복지센터</v>
          </cell>
          <cell r="AB368" t="str">
            <v>화물차</v>
          </cell>
          <cell r="AC368" t="str">
            <v>2019</v>
          </cell>
        </row>
        <row r="369">
          <cell r="E369" t="str">
            <v>경유</v>
          </cell>
          <cell r="AA369" t="str">
            <v>도서관사업소</v>
          </cell>
          <cell r="AB369" t="str">
            <v>화물차</v>
          </cell>
          <cell r="AC369" t="str">
            <v>2021</v>
          </cell>
        </row>
        <row r="370">
          <cell r="E370" t="str">
            <v>경유</v>
          </cell>
          <cell r="AA370" t="str">
            <v>행정복지센터</v>
          </cell>
          <cell r="AB370" t="str">
            <v>화물차</v>
          </cell>
          <cell r="AC370" t="str">
            <v>2021</v>
          </cell>
        </row>
        <row r="371">
          <cell r="E371" t="str">
            <v>경유</v>
          </cell>
          <cell r="AA371" t="str">
            <v>행정복지센터</v>
          </cell>
          <cell r="AB371" t="str">
            <v>화물차</v>
          </cell>
          <cell r="AC371" t="str">
            <v>2021</v>
          </cell>
        </row>
        <row r="372">
          <cell r="E372" t="str">
            <v>경유</v>
          </cell>
          <cell r="AA372" t="str">
            <v>푸른도시사업소</v>
          </cell>
          <cell r="AB372" t="str">
            <v>화물차</v>
          </cell>
          <cell r="AC372" t="str">
            <v>2021</v>
          </cell>
        </row>
        <row r="373">
          <cell r="E373" t="str">
            <v>경유</v>
          </cell>
          <cell r="AA373" t="str">
            <v>농업기술센터</v>
          </cell>
          <cell r="AB373" t="str">
            <v>화물차</v>
          </cell>
          <cell r="AC373" t="str">
            <v>2023</v>
          </cell>
        </row>
        <row r="374">
          <cell r="E374" t="str">
            <v>경유</v>
          </cell>
          <cell r="AA374" t="str">
            <v>푸른도시사업소</v>
          </cell>
          <cell r="AB374" t="str">
            <v>화물차</v>
          </cell>
          <cell r="AC374" t="str">
            <v>2023</v>
          </cell>
        </row>
        <row r="375">
          <cell r="E375" t="str">
            <v>경유</v>
          </cell>
          <cell r="AA375" t="str">
            <v>수정구</v>
          </cell>
          <cell r="AB375" t="str">
            <v>화물차</v>
          </cell>
          <cell r="AC375" t="str">
            <v>2022</v>
          </cell>
        </row>
        <row r="376">
          <cell r="E376" t="str">
            <v>경유</v>
          </cell>
          <cell r="AA376" t="str">
            <v>수정구</v>
          </cell>
          <cell r="AB376" t="str">
            <v>화물차</v>
          </cell>
          <cell r="AC376" t="str">
            <v>2022</v>
          </cell>
        </row>
        <row r="377">
          <cell r="E377" t="str">
            <v>LPG</v>
          </cell>
          <cell r="AA377" t="str">
            <v>중원구</v>
          </cell>
          <cell r="AB377" t="str">
            <v>화물차</v>
          </cell>
          <cell r="AC377" t="str">
            <v>2025</v>
          </cell>
        </row>
        <row r="378">
          <cell r="E378" t="str">
            <v>경유</v>
          </cell>
          <cell r="AA378" t="str">
            <v>맑은물관리사업소</v>
          </cell>
          <cell r="AB378" t="str">
            <v>화물차</v>
          </cell>
          <cell r="AC378" t="str">
            <v>2025</v>
          </cell>
        </row>
        <row r="379">
          <cell r="E379" t="str">
            <v>경유</v>
          </cell>
          <cell r="AA379" t="str">
            <v>맑은물관리사업소</v>
          </cell>
          <cell r="AB379" t="str">
            <v>화물차</v>
          </cell>
          <cell r="AC379" t="str">
            <v>2025</v>
          </cell>
        </row>
        <row r="380">
          <cell r="E380" t="str">
            <v>경유</v>
          </cell>
          <cell r="AA380" t="str">
            <v>행정복지센터</v>
          </cell>
          <cell r="AB380" t="str">
            <v>화물차</v>
          </cell>
          <cell r="AC380" t="str">
            <v>2018</v>
          </cell>
        </row>
        <row r="381">
          <cell r="E381" t="str">
            <v>경유</v>
          </cell>
          <cell r="AA381" t="str">
            <v>시청자원순환과</v>
          </cell>
          <cell r="AB381" t="str">
            <v>특수차</v>
          </cell>
          <cell r="AC381" t="str">
            <v>2020</v>
          </cell>
        </row>
        <row r="382">
          <cell r="E382" t="str">
            <v>경유</v>
          </cell>
          <cell r="AA382" t="str">
            <v>시청자원순환과</v>
          </cell>
          <cell r="AB382" t="str">
            <v>특수차</v>
          </cell>
          <cell r="AC382" t="str">
            <v>2018</v>
          </cell>
        </row>
        <row r="383">
          <cell r="E383" t="str">
            <v>경유</v>
          </cell>
          <cell r="AA383" t="str">
            <v>중원구</v>
          </cell>
          <cell r="AB383" t="str">
            <v>특수차</v>
          </cell>
          <cell r="AC383" t="str">
            <v>2017</v>
          </cell>
        </row>
        <row r="384">
          <cell r="E384" t="str">
            <v>경유</v>
          </cell>
          <cell r="AA384" t="str">
            <v>시청자원순환과</v>
          </cell>
          <cell r="AB384" t="str">
            <v>특수차</v>
          </cell>
          <cell r="AC384" t="str">
            <v>2018</v>
          </cell>
        </row>
        <row r="385">
          <cell r="E385" t="str">
            <v>경유</v>
          </cell>
          <cell r="AA385" t="str">
            <v>행정복지센터</v>
          </cell>
          <cell r="AB385" t="str">
            <v>화물차</v>
          </cell>
          <cell r="AC385" t="str">
            <v>2017</v>
          </cell>
        </row>
        <row r="386">
          <cell r="E386" t="str">
            <v>경유</v>
          </cell>
          <cell r="AA386" t="str">
            <v>행정복지센터</v>
          </cell>
          <cell r="AB386" t="str">
            <v>화물차</v>
          </cell>
          <cell r="AC386" t="str">
            <v>2017</v>
          </cell>
        </row>
        <row r="387">
          <cell r="E387" t="str">
            <v>경유</v>
          </cell>
          <cell r="AA387" t="str">
            <v>행정복지센터</v>
          </cell>
          <cell r="AB387" t="str">
            <v>화물차</v>
          </cell>
          <cell r="AC387" t="str">
            <v>2017</v>
          </cell>
        </row>
        <row r="388">
          <cell r="E388" t="str">
            <v>경유</v>
          </cell>
          <cell r="AA388" t="str">
            <v>행정복지센터</v>
          </cell>
          <cell r="AB388" t="str">
            <v>화물차</v>
          </cell>
          <cell r="AC388" t="str">
            <v>2017</v>
          </cell>
        </row>
        <row r="389">
          <cell r="E389" t="str">
            <v>경유</v>
          </cell>
          <cell r="AA389" t="str">
            <v>분당구</v>
          </cell>
          <cell r="AB389" t="str">
            <v>화물차</v>
          </cell>
          <cell r="AC389" t="str">
            <v>2017</v>
          </cell>
        </row>
        <row r="390">
          <cell r="E390" t="str">
            <v>경유</v>
          </cell>
          <cell r="AA390" t="str">
            <v>행정복지센터</v>
          </cell>
          <cell r="AB390" t="str">
            <v>화물차</v>
          </cell>
          <cell r="AC390" t="str">
            <v>2017</v>
          </cell>
        </row>
        <row r="391">
          <cell r="E391" t="str">
            <v>경유</v>
          </cell>
          <cell r="AA391" t="str">
            <v>중원구</v>
          </cell>
          <cell r="AB391" t="str">
            <v>화물차</v>
          </cell>
          <cell r="AC391" t="str">
            <v>2017</v>
          </cell>
        </row>
        <row r="392">
          <cell r="E392" t="str">
            <v>경유</v>
          </cell>
          <cell r="AA392" t="str">
            <v>행정복지센터</v>
          </cell>
          <cell r="AB392" t="str">
            <v>화물차</v>
          </cell>
          <cell r="AC392" t="str">
            <v>2017</v>
          </cell>
        </row>
        <row r="393">
          <cell r="E393" t="str">
            <v>경유</v>
          </cell>
          <cell r="AA393" t="str">
            <v>수정구</v>
          </cell>
          <cell r="AB393" t="str">
            <v>화물차</v>
          </cell>
          <cell r="AC393" t="str">
            <v>2017</v>
          </cell>
        </row>
        <row r="394">
          <cell r="E394" t="str">
            <v>경유</v>
          </cell>
          <cell r="AA394" t="str">
            <v>시청자원순환과</v>
          </cell>
          <cell r="AB394" t="str">
            <v>화물차</v>
          </cell>
          <cell r="AC394" t="str">
            <v>2019</v>
          </cell>
        </row>
        <row r="395">
          <cell r="E395" t="str">
            <v>경유</v>
          </cell>
          <cell r="AA395" t="str">
            <v>행정복지센터</v>
          </cell>
          <cell r="AB395" t="str">
            <v>화물차</v>
          </cell>
          <cell r="AC395" t="str">
            <v>2020</v>
          </cell>
        </row>
        <row r="396">
          <cell r="E396" t="str">
            <v>경유</v>
          </cell>
          <cell r="AA396" t="str">
            <v>수정구</v>
          </cell>
          <cell r="AB396" t="str">
            <v>화물차</v>
          </cell>
          <cell r="AC396" t="str">
            <v>2020</v>
          </cell>
        </row>
        <row r="397">
          <cell r="E397" t="str">
            <v>경유</v>
          </cell>
          <cell r="AA397" t="str">
            <v>수정구</v>
          </cell>
          <cell r="AB397" t="str">
            <v>화물차</v>
          </cell>
          <cell r="AC397" t="str">
            <v>2020</v>
          </cell>
        </row>
        <row r="398">
          <cell r="E398" t="str">
            <v>경유</v>
          </cell>
          <cell r="AA398" t="str">
            <v>수정구</v>
          </cell>
          <cell r="AB398" t="str">
            <v>화물차</v>
          </cell>
          <cell r="AC398" t="str">
            <v>2020</v>
          </cell>
        </row>
        <row r="399">
          <cell r="E399" t="str">
            <v>경유</v>
          </cell>
          <cell r="AA399" t="str">
            <v>행정복지센터</v>
          </cell>
          <cell r="AB399" t="str">
            <v>화물차</v>
          </cell>
          <cell r="AC399" t="str">
            <v>2020</v>
          </cell>
        </row>
        <row r="400">
          <cell r="E400" t="str">
            <v>경유</v>
          </cell>
          <cell r="AA400" t="str">
            <v>분당구</v>
          </cell>
          <cell r="AB400" t="str">
            <v>화물차</v>
          </cell>
          <cell r="AC400" t="str">
            <v>2020</v>
          </cell>
        </row>
        <row r="401">
          <cell r="E401" t="str">
            <v>경유</v>
          </cell>
          <cell r="AA401" t="str">
            <v>푸른도시사업소</v>
          </cell>
          <cell r="AB401" t="str">
            <v>화물차</v>
          </cell>
          <cell r="AC401" t="str">
            <v>2020</v>
          </cell>
        </row>
        <row r="402">
          <cell r="E402" t="str">
            <v>경유</v>
          </cell>
          <cell r="AA402" t="str">
            <v>분당구</v>
          </cell>
          <cell r="AB402" t="str">
            <v>화물차</v>
          </cell>
          <cell r="AC402" t="str">
            <v>2020</v>
          </cell>
        </row>
        <row r="403">
          <cell r="E403" t="str">
            <v>경유</v>
          </cell>
          <cell r="AA403" t="str">
            <v>분당구</v>
          </cell>
          <cell r="AB403" t="str">
            <v>화물차</v>
          </cell>
          <cell r="AC403" t="str">
            <v>2020</v>
          </cell>
        </row>
        <row r="404">
          <cell r="E404" t="str">
            <v>경유</v>
          </cell>
          <cell r="AA404" t="str">
            <v>분당구</v>
          </cell>
          <cell r="AB404" t="str">
            <v>화물차</v>
          </cell>
          <cell r="AC404" t="str">
            <v>2016</v>
          </cell>
        </row>
        <row r="405">
          <cell r="E405" t="str">
            <v>경유</v>
          </cell>
          <cell r="AA405" t="str">
            <v>시청자원순환과</v>
          </cell>
          <cell r="AB405" t="str">
            <v>특수차</v>
          </cell>
          <cell r="AC405" t="str">
            <v>2021</v>
          </cell>
        </row>
        <row r="406">
          <cell r="E406" t="str">
            <v>CNG</v>
          </cell>
          <cell r="AA406" t="str">
            <v>수정구</v>
          </cell>
          <cell r="AB406" t="str">
            <v>특수차</v>
          </cell>
          <cell r="AC406" t="str">
            <v>2020</v>
          </cell>
        </row>
        <row r="407">
          <cell r="E407" t="str">
            <v>경유</v>
          </cell>
          <cell r="AA407" t="str">
            <v>행정복지센터</v>
          </cell>
          <cell r="AB407" t="str">
            <v>화물차</v>
          </cell>
          <cell r="AC407" t="str">
            <v>2018</v>
          </cell>
        </row>
        <row r="408">
          <cell r="E408" t="str">
            <v>경유</v>
          </cell>
          <cell r="AA408" t="str">
            <v>맑은물관리사업소</v>
          </cell>
          <cell r="AB408" t="str">
            <v>화물차</v>
          </cell>
          <cell r="AC408" t="str">
            <v>2018</v>
          </cell>
        </row>
        <row r="409">
          <cell r="E409" t="str">
            <v>경유</v>
          </cell>
          <cell r="AA409" t="str">
            <v>행정복지센터</v>
          </cell>
          <cell r="AB409" t="str">
            <v>화물차</v>
          </cell>
          <cell r="AC409" t="str">
            <v>2019</v>
          </cell>
        </row>
        <row r="410">
          <cell r="E410" t="str">
            <v>경유</v>
          </cell>
          <cell r="AA410" t="str">
            <v>행정복지센터</v>
          </cell>
          <cell r="AB410" t="str">
            <v>화물차</v>
          </cell>
          <cell r="AC410" t="str">
            <v>2019</v>
          </cell>
        </row>
        <row r="411">
          <cell r="E411" t="str">
            <v>경유</v>
          </cell>
          <cell r="AA411" t="str">
            <v>행정복지센터</v>
          </cell>
          <cell r="AB411" t="str">
            <v>화물차</v>
          </cell>
          <cell r="AC411" t="str">
            <v>2019</v>
          </cell>
        </row>
        <row r="412">
          <cell r="E412" t="str">
            <v>경유</v>
          </cell>
          <cell r="AA412" t="str">
            <v>행정복지센터</v>
          </cell>
          <cell r="AB412" t="str">
            <v>화물차</v>
          </cell>
          <cell r="AC412" t="str">
            <v>2019</v>
          </cell>
        </row>
        <row r="413">
          <cell r="E413" t="str">
            <v>경유</v>
          </cell>
          <cell r="AA413" t="str">
            <v>행정복지센터</v>
          </cell>
          <cell r="AB413" t="str">
            <v>화물차</v>
          </cell>
          <cell r="AC413" t="str">
            <v>2019</v>
          </cell>
        </row>
        <row r="414">
          <cell r="E414" t="str">
            <v>경유</v>
          </cell>
          <cell r="AA414" t="str">
            <v>푸른도시사업소</v>
          </cell>
          <cell r="AB414" t="str">
            <v>화물차</v>
          </cell>
          <cell r="AC414" t="str">
            <v>2014</v>
          </cell>
        </row>
        <row r="415">
          <cell r="E415" t="str">
            <v>경유</v>
          </cell>
          <cell r="AA415" t="str">
            <v>수정구</v>
          </cell>
          <cell r="AB415" t="str">
            <v>특수차</v>
          </cell>
          <cell r="AC415" t="str">
            <v>2022</v>
          </cell>
        </row>
        <row r="416">
          <cell r="E416" t="str">
            <v>경유</v>
          </cell>
          <cell r="AA416" t="str">
            <v>분당구보건소</v>
          </cell>
          <cell r="AB416" t="str">
            <v>화물차</v>
          </cell>
          <cell r="AC416" t="str">
            <v>2022</v>
          </cell>
        </row>
        <row r="417">
          <cell r="E417" t="str">
            <v>경유</v>
          </cell>
          <cell r="AA417" t="str">
            <v>푸른도시사업소</v>
          </cell>
          <cell r="AB417" t="str">
            <v>화물차</v>
          </cell>
          <cell r="AC417" t="str">
            <v>2023</v>
          </cell>
        </row>
        <row r="418">
          <cell r="E418" t="str">
            <v>경유</v>
          </cell>
          <cell r="AA418" t="str">
            <v>수정구</v>
          </cell>
          <cell r="AB418" t="str">
            <v>화물차</v>
          </cell>
          <cell r="AC418" t="str">
            <v>2023</v>
          </cell>
        </row>
        <row r="419">
          <cell r="E419" t="str">
            <v>경유</v>
          </cell>
          <cell r="AA419" t="str">
            <v>맑은물관리사업소</v>
          </cell>
          <cell r="AB419" t="str">
            <v>화물차</v>
          </cell>
          <cell r="AC419" t="str">
            <v>2025</v>
          </cell>
        </row>
        <row r="420">
          <cell r="E420" t="str">
            <v>경유</v>
          </cell>
          <cell r="AA420" t="str">
            <v>중원구</v>
          </cell>
          <cell r="AB420" t="str">
            <v>특수차</v>
          </cell>
          <cell r="AC420" t="str">
            <v>2024</v>
          </cell>
        </row>
        <row r="421">
          <cell r="E421" t="str">
            <v>경유</v>
          </cell>
          <cell r="AA421" t="str">
            <v>분당구</v>
          </cell>
          <cell r="AB421" t="str">
            <v>화물차</v>
          </cell>
          <cell r="AC421" t="str">
            <v>2015</v>
          </cell>
        </row>
        <row r="422">
          <cell r="E422" t="str">
            <v>경유</v>
          </cell>
          <cell r="AA422" t="str">
            <v>행정복지센터</v>
          </cell>
          <cell r="AB422" t="str">
            <v>화물차</v>
          </cell>
          <cell r="AC422" t="str">
            <v>2018</v>
          </cell>
        </row>
        <row r="423">
          <cell r="E423" t="str">
            <v>경유</v>
          </cell>
          <cell r="AA423" t="str">
            <v>행정복지센터</v>
          </cell>
          <cell r="AB423" t="str">
            <v>화물차</v>
          </cell>
          <cell r="AC423" t="str">
            <v>2018</v>
          </cell>
        </row>
        <row r="424">
          <cell r="E424" t="str">
            <v>경유</v>
          </cell>
          <cell r="AA424" t="str">
            <v>분당구</v>
          </cell>
          <cell r="AB424" t="str">
            <v>화물차</v>
          </cell>
          <cell r="AC424" t="str">
            <v>2017</v>
          </cell>
        </row>
        <row r="425">
          <cell r="E425" t="str">
            <v>경유</v>
          </cell>
          <cell r="AA425" t="str">
            <v>푸른도시사업소</v>
          </cell>
          <cell r="AB425" t="str">
            <v>화물차</v>
          </cell>
          <cell r="AC425" t="str">
            <v>2017</v>
          </cell>
        </row>
        <row r="426">
          <cell r="E426" t="str">
            <v>경유</v>
          </cell>
          <cell r="AA426" t="str">
            <v>푸른도시사업소</v>
          </cell>
          <cell r="AB426" t="str">
            <v>화물차</v>
          </cell>
          <cell r="AC426" t="str">
            <v>2014</v>
          </cell>
        </row>
        <row r="427">
          <cell r="E427" t="str">
            <v>경유</v>
          </cell>
          <cell r="AA427" t="str">
            <v>수정구</v>
          </cell>
          <cell r="AB427" t="str">
            <v>화물차</v>
          </cell>
          <cell r="AC427" t="str">
            <v>2014</v>
          </cell>
        </row>
        <row r="428">
          <cell r="E428" t="str">
            <v>경유</v>
          </cell>
          <cell r="AA428" t="str">
            <v>분당구</v>
          </cell>
          <cell r="AB428" t="str">
            <v>화물차</v>
          </cell>
          <cell r="AC428" t="str">
            <v>2018</v>
          </cell>
        </row>
        <row r="429">
          <cell r="E429" t="str">
            <v>경유</v>
          </cell>
          <cell r="AA429" t="str">
            <v>수정구</v>
          </cell>
          <cell r="AB429" t="str">
            <v>화물차</v>
          </cell>
          <cell r="AC429" t="str">
            <v>2018</v>
          </cell>
        </row>
        <row r="430">
          <cell r="E430" t="str">
            <v>경유</v>
          </cell>
          <cell r="AA430" t="str">
            <v>행정복지센터</v>
          </cell>
          <cell r="AB430" t="str">
            <v>화물차</v>
          </cell>
          <cell r="AC430" t="str">
            <v>2018</v>
          </cell>
        </row>
        <row r="431">
          <cell r="E431" t="str">
            <v>경유</v>
          </cell>
          <cell r="AA431" t="str">
            <v>시청회계과</v>
          </cell>
          <cell r="AB431" t="str">
            <v>화물차</v>
          </cell>
          <cell r="AC431" t="str">
            <v>2018</v>
          </cell>
        </row>
        <row r="432">
          <cell r="E432" t="str">
            <v>경유</v>
          </cell>
          <cell r="AA432" t="str">
            <v>행정복지센터</v>
          </cell>
          <cell r="AB432" t="str">
            <v>화물차</v>
          </cell>
          <cell r="AC432" t="str">
            <v>2018</v>
          </cell>
        </row>
        <row r="433">
          <cell r="E433" t="str">
            <v>경유</v>
          </cell>
          <cell r="AA433" t="str">
            <v>분당구</v>
          </cell>
          <cell r="AB433" t="str">
            <v>화물차</v>
          </cell>
          <cell r="AC433" t="str">
            <v>2018</v>
          </cell>
        </row>
        <row r="434">
          <cell r="E434" t="str">
            <v>경유</v>
          </cell>
          <cell r="AA434" t="str">
            <v>맑은물관리사업소</v>
          </cell>
          <cell r="AB434" t="str">
            <v>화물차</v>
          </cell>
          <cell r="AC434" t="str">
            <v>2018</v>
          </cell>
        </row>
        <row r="435">
          <cell r="E435" t="str">
            <v>하이브리드</v>
          </cell>
          <cell r="AA435" t="str">
            <v>수정구</v>
          </cell>
          <cell r="AB435" t="str">
            <v>화물차</v>
          </cell>
          <cell r="AC435" t="str">
            <v>2024</v>
          </cell>
        </row>
        <row r="436">
          <cell r="E436" t="str">
            <v>전기</v>
          </cell>
          <cell r="AA436" t="str">
            <v>푸른도시사업소</v>
          </cell>
          <cell r="AB436" t="str">
            <v>화물차</v>
          </cell>
          <cell r="AC436" t="str">
            <v>2016</v>
          </cell>
        </row>
        <row r="437">
          <cell r="E437" t="str">
            <v>경유</v>
          </cell>
          <cell r="AA437" t="str">
            <v>중원구</v>
          </cell>
          <cell r="AB437" t="str">
            <v>특수차</v>
          </cell>
          <cell r="AC437" t="str">
            <v>2019</v>
          </cell>
        </row>
        <row r="438">
          <cell r="E438" t="str">
            <v>경유</v>
          </cell>
          <cell r="AA438" t="str">
            <v>시청자원순환과</v>
          </cell>
          <cell r="AB438" t="str">
            <v>화물차</v>
          </cell>
          <cell r="AC438" t="str">
            <v>2019</v>
          </cell>
        </row>
        <row r="439">
          <cell r="E439" t="str">
            <v>경유</v>
          </cell>
          <cell r="AA439" t="str">
            <v>분당구</v>
          </cell>
          <cell r="AB439" t="str">
            <v>화물차</v>
          </cell>
          <cell r="AC439" t="str">
            <v>2019</v>
          </cell>
        </row>
        <row r="440">
          <cell r="E440" t="str">
            <v>경유</v>
          </cell>
          <cell r="AA440" t="str">
            <v>분당구</v>
          </cell>
          <cell r="AB440" t="str">
            <v>화물차</v>
          </cell>
          <cell r="AC440" t="str">
            <v>2019</v>
          </cell>
        </row>
        <row r="441">
          <cell r="E441" t="str">
            <v>경유</v>
          </cell>
          <cell r="AA441" t="str">
            <v>분당구</v>
          </cell>
          <cell r="AB441" t="str">
            <v>특수차</v>
          </cell>
          <cell r="AC441" t="str">
            <v>2019</v>
          </cell>
        </row>
        <row r="442">
          <cell r="E442" t="str">
            <v>CNG</v>
          </cell>
          <cell r="AA442" t="str">
            <v>중원구</v>
          </cell>
          <cell r="AB442" t="str">
            <v>특수차</v>
          </cell>
          <cell r="AC442" t="str">
            <v>2020</v>
          </cell>
        </row>
        <row r="443">
          <cell r="E443" t="str">
            <v>CNG</v>
          </cell>
          <cell r="AA443" t="str">
            <v>중원구</v>
          </cell>
          <cell r="AB443" t="str">
            <v>특수차</v>
          </cell>
          <cell r="AC443" t="str">
            <v>2020</v>
          </cell>
        </row>
        <row r="444">
          <cell r="E444" t="str">
            <v>경유</v>
          </cell>
          <cell r="AA444" t="str">
            <v>중원구</v>
          </cell>
          <cell r="AB444" t="str">
            <v>화물차</v>
          </cell>
          <cell r="AC444" t="str">
            <v>2019</v>
          </cell>
        </row>
        <row r="445">
          <cell r="E445" t="str">
            <v>CNG</v>
          </cell>
          <cell r="AA445" t="str">
            <v>수정구</v>
          </cell>
          <cell r="AB445" t="str">
            <v>특수차</v>
          </cell>
          <cell r="AC445" t="str">
            <v>2020</v>
          </cell>
        </row>
        <row r="446">
          <cell r="E446" t="str">
            <v>CNG</v>
          </cell>
          <cell r="AA446" t="str">
            <v>수정구</v>
          </cell>
          <cell r="AB446" t="str">
            <v>특수차</v>
          </cell>
          <cell r="AC446" t="str">
            <v>2020</v>
          </cell>
        </row>
        <row r="447">
          <cell r="E447" t="str">
            <v>CNG</v>
          </cell>
          <cell r="AA447" t="str">
            <v>분당구</v>
          </cell>
          <cell r="AB447" t="str">
            <v>특수차</v>
          </cell>
          <cell r="AC447" t="str">
            <v>2020</v>
          </cell>
        </row>
        <row r="448">
          <cell r="E448" t="str">
            <v>CNG</v>
          </cell>
          <cell r="AA448" t="str">
            <v>분당구</v>
          </cell>
          <cell r="AB448" t="str">
            <v>특수차</v>
          </cell>
          <cell r="AC448" t="str">
            <v>2020</v>
          </cell>
        </row>
        <row r="449">
          <cell r="E449" t="str">
            <v>CNG</v>
          </cell>
          <cell r="AA449" t="str">
            <v>분당구</v>
          </cell>
          <cell r="AB449" t="str">
            <v>특수차</v>
          </cell>
          <cell r="AC449" t="str">
            <v>2020</v>
          </cell>
        </row>
        <row r="450">
          <cell r="E450" t="str">
            <v>CNG</v>
          </cell>
          <cell r="AA450" t="str">
            <v>분당구</v>
          </cell>
          <cell r="AB450" t="str">
            <v>특수차</v>
          </cell>
          <cell r="AC450" t="str">
            <v>2020</v>
          </cell>
        </row>
        <row r="451">
          <cell r="E451" t="str">
            <v>LPG</v>
          </cell>
          <cell r="AA451" t="str">
            <v>푸른도시사업소</v>
          </cell>
          <cell r="AB451" t="str">
            <v>화물차</v>
          </cell>
          <cell r="AC451" t="str">
            <v>2025</v>
          </cell>
        </row>
        <row r="452">
          <cell r="E452" t="str">
            <v>LPG</v>
          </cell>
          <cell r="AA452" t="str">
            <v>행정복지센터</v>
          </cell>
          <cell r="AB452" t="str">
            <v>화물차</v>
          </cell>
          <cell r="AC452" t="str">
            <v>2025</v>
          </cell>
        </row>
        <row r="453">
          <cell r="E453" t="str">
            <v>경유</v>
          </cell>
          <cell r="AA453" t="str">
            <v>수정구</v>
          </cell>
          <cell r="AB453" t="str">
            <v>화물차</v>
          </cell>
          <cell r="AC453" t="str">
            <v>2024</v>
          </cell>
        </row>
        <row r="454">
          <cell r="E454" t="str">
            <v>경유</v>
          </cell>
          <cell r="AA454" t="str">
            <v>수정구</v>
          </cell>
          <cell r="AB454" t="str">
            <v>특수차</v>
          </cell>
          <cell r="AC454" t="str">
            <v>2024</v>
          </cell>
        </row>
        <row r="455">
          <cell r="E455" t="str">
            <v>CNG</v>
          </cell>
          <cell r="AA455" t="str">
            <v>수정구</v>
          </cell>
          <cell r="AB455" t="str">
            <v>특수차</v>
          </cell>
          <cell r="AC455" t="str">
            <v>2024</v>
          </cell>
        </row>
        <row r="456">
          <cell r="E456" t="str">
            <v>LPG</v>
          </cell>
          <cell r="AA456" t="str">
            <v>행정복지센터</v>
          </cell>
          <cell r="AB456" t="str">
            <v>화물차</v>
          </cell>
          <cell r="AC456" t="str">
            <v>2026</v>
          </cell>
        </row>
        <row r="457">
          <cell r="E457" t="str">
            <v>LPG</v>
          </cell>
          <cell r="AA457" t="str">
            <v>수정구</v>
          </cell>
          <cell r="AB457" t="str">
            <v>화물차</v>
          </cell>
          <cell r="AC457" t="str">
            <v>2026</v>
          </cell>
        </row>
        <row r="458">
          <cell r="E458" t="str">
            <v>LPG</v>
          </cell>
          <cell r="AA458" t="str">
            <v>행정복지센터</v>
          </cell>
          <cell r="AB458" t="str">
            <v>화물차</v>
          </cell>
          <cell r="AC458" t="str">
            <v>2026</v>
          </cell>
        </row>
        <row r="459">
          <cell r="E459" t="str">
            <v>LPG</v>
          </cell>
          <cell r="AA459" t="str">
            <v>행정복지센터</v>
          </cell>
          <cell r="AB459" t="str">
            <v>화물차</v>
          </cell>
          <cell r="AC459" t="str">
            <v>2026</v>
          </cell>
        </row>
        <row r="460">
          <cell r="E460" t="str">
            <v>LPG</v>
          </cell>
          <cell r="AA460" t="str">
            <v>분당구</v>
          </cell>
          <cell r="AB460" t="str">
            <v>화물차</v>
          </cell>
          <cell r="AC460" t="str">
            <v>2026</v>
          </cell>
        </row>
        <row r="461">
          <cell r="E461" t="str">
            <v>LPG</v>
          </cell>
          <cell r="AA461" t="str">
            <v>수정구</v>
          </cell>
          <cell r="AB461" t="str">
            <v>화물차</v>
          </cell>
          <cell r="AC461" t="str">
            <v>2026</v>
          </cell>
        </row>
        <row r="462">
          <cell r="E462" t="str">
            <v>LPG</v>
          </cell>
          <cell r="AA462" t="str">
            <v>중원구</v>
          </cell>
          <cell r="AB462" t="str">
            <v>화물차</v>
          </cell>
          <cell r="AC462" t="str">
            <v>2026</v>
          </cell>
        </row>
        <row r="463">
          <cell r="E463" t="str">
            <v>LPG</v>
          </cell>
          <cell r="AA463" t="str">
            <v>중원구</v>
          </cell>
          <cell r="AB463" t="str">
            <v>화물차</v>
          </cell>
          <cell r="AC463" t="str">
            <v>2026</v>
          </cell>
        </row>
        <row r="464">
          <cell r="E464" t="str">
            <v>LPG</v>
          </cell>
          <cell r="AA464" t="str">
            <v>중원구</v>
          </cell>
          <cell r="AB464" t="str">
            <v>화물차</v>
          </cell>
          <cell r="AC464" t="str">
            <v>2026</v>
          </cell>
        </row>
        <row r="465">
          <cell r="E465" t="str">
            <v>경유</v>
          </cell>
          <cell r="AA465" t="str">
            <v>행정복지센터</v>
          </cell>
          <cell r="AB465" t="str">
            <v>화물차</v>
          </cell>
          <cell r="AC465" t="str">
            <v>2018</v>
          </cell>
        </row>
        <row r="466">
          <cell r="E466" t="str">
            <v>경유</v>
          </cell>
          <cell r="AA466" t="str">
            <v>분당구</v>
          </cell>
          <cell r="AB466" t="str">
            <v>특수차</v>
          </cell>
          <cell r="AC466" t="str">
            <v>2023</v>
          </cell>
        </row>
        <row r="467">
          <cell r="E467" t="str">
            <v>경유</v>
          </cell>
          <cell r="AA467" t="str">
            <v>중원구</v>
          </cell>
          <cell r="AB467" t="str">
            <v>특수차</v>
          </cell>
          <cell r="AC467" t="str">
            <v>2017</v>
          </cell>
        </row>
        <row r="468">
          <cell r="E468" t="str">
            <v>경유</v>
          </cell>
          <cell r="AA468" t="str">
            <v>푸른도시사업소</v>
          </cell>
          <cell r="AB468" t="str">
            <v>화물차</v>
          </cell>
          <cell r="AC468" t="str">
            <v>2019</v>
          </cell>
        </row>
        <row r="469">
          <cell r="E469" t="str">
            <v>경유</v>
          </cell>
          <cell r="AA469" t="str">
            <v>시청자원순환과</v>
          </cell>
          <cell r="AB469" t="str">
            <v>화물차</v>
          </cell>
          <cell r="AC469" t="str">
            <v>2018</v>
          </cell>
        </row>
        <row r="470">
          <cell r="E470" t="str">
            <v>경유</v>
          </cell>
          <cell r="AA470" t="str">
            <v>맑은물관리사업소</v>
          </cell>
          <cell r="AB470" t="str">
            <v>화물차</v>
          </cell>
          <cell r="AC470" t="str">
            <v>2017</v>
          </cell>
        </row>
        <row r="471">
          <cell r="E471" t="str">
            <v>경유</v>
          </cell>
          <cell r="AA471" t="str">
            <v>행정복지센터</v>
          </cell>
          <cell r="AB471" t="str">
            <v>화물차</v>
          </cell>
          <cell r="AC471" t="str">
            <v>2018</v>
          </cell>
        </row>
        <row r="472">
          <cell r="E472" t="str">
            <v>경유</v>
          </cell>
          <cell r="AA472" t="str">
            <v>행정복지센터</v>
          </cell>
          <cell r="AB472" t="str">
            <v>화물차</v>
          </cell>
          <cell r="AC472" t="str">
            <v>2018</v>
          </cell>
        </row>
        <row r="473">
          <cell r="E473" t="str">
            <v>경유</v>
          </cell>
          <cell r="AA473" t="str">
            <v>분당구</v>
          </cell>
          <cell r="AB473" t="str">
            <v>화물차</v>
          </cell>
          <cell r="AC473" t="str">
            <v>2018</v>
          </cell>
        </row>
        <row r="474">
          <cell r="E474" t="str">
            <v>경유</v>
          </cell>
          <cell r="AA474" t="str">
            <v>행정복지센터</v>
          </cell>
          <cell r="AB474" t="str">
            <v>화물차</v>
          </cell>
          <cell r="AC474" t="str">
            <v>2018</v>
          </cell>
        </row>
        <row r="475">
          <cell r="E475" t="str">
            <v>경유</v>
          </cell>
          <cell r="AA475" t="str">
            <v>푸른도시사업소</v>
          </cell>
          <cell r="AB475" t="str">
            <v>화물차</v>
          </cell>
          <cell r="AC475" t="str">
            <v>2016</v>
          </cell>
        </row>
        <row r="476">
          <cell r="E476" t="str">
            <v>경유</v>
          </cell>
          <cell r="AA476" t="str">
            <v>맑은물관리사업소</v>
          </cell>
          <cell r="AB476" t="str">
            <v>화물차</v>
          </cell>
          <cell r="AC476" t="str">
            <v>2016</v>
          </cell>
        </row>
        <row r="477">
          <cell r="E477" t="str">
            <v>경유</v>
          </cell>
          <cell r="AA477" t="str">
            <v>푸른도시사업소</v>
          </cell>
          <cell r="AB477" t="str">
            <v>화물차</v>
          </cell>
          <cell r="AC477" t="str">
            <v>2016</v>
          </cell>
        </row>
        <row r="478">
          <cell r="E478" t="str">
            <v>경유</v>
          </cell>
          <cell r="AA478" t="str">
            <v>분당구</v>
          </cell>
          <cell r="AB478" t="str">
            <v>화물차</v>
          </cell>
          <cell r="AC478" t="str">
            <v>2021</v>
          </cell>
        </row>
        <row r="479">
          <cell r="E479" t="str">
            <v>경유</v>
          </cell>
          <cell r="AA479" t="str">
            <v>분당구</v>
          </cell>
          <cell r="AB479" t="str">
            <v>화물차</v>
          </cell>
          <cell r="AC479" t="str">
            <v>2021</v>
          </cell>
        </row>
        <row r="480">
          <cell r="E480" t="str">
            <v>경유</v>
          </cell>
          <cell r="AA480" t="str">
            <v>분당구</v>
          </cell>
          <cell r="AB480" t="str">
            <v>특수차</v>
          </cell>
          <cell r="AC480" t="str">
            <v>2024</v>
          </cell>
        </row>
        <row r="481">
          <cell r="E481" t="str">
            <v>경유</v>
          </cell>
          <cell r="AA481" t="str">
            <v>분당구</v>
          </cell>
          <cell r="AB481" t="str">
            <v>화물차</v>
          </cell>
          <cell r="AC481" t="str">
            <v>2025</v>
          </cell>
        </row>
        <row r="482">
          <cell r="E482" t="str">
            <v>경유</v>
          </cell>
          <cell r="AA482" t="str">
            <v>시청자원순환과</v>
          </cell>
          <cell r="AB482" t="str">
            <v>특수차</v>
          </cell>
          <cell r="AC482" t="str">
            <v>2025</v>
          </cell>
        </row>
        <row r="483">
          <cell r="E483" t="str">
            <v>경유</v>
          </cell>
          <cell r="AA483" t="str">
            <v>시청자원순환과</v>
          </cell>
          <cell r="AB483" t="str">
            <v>특수차</v>
          </cell>
          <cell r="AC483" t="str">
            <v>2025</v>
          </cell>
        </row>
        <row r="484">
          <cell r="E484" t="str">
            <v>경유</v>
          </cell>
          <cell r="AA484" t="str">
            <v>중원구</v>
          </cell>
          <cell r="AB484" t="str">
            <v>화물차</v>
          </cell>
          <cell r="AC484" t="str">
            <v>2024</v>
          </cell>
        </row>
        <row r="485">
          <cell r="E485" t="str">
            <v>경유</v>
          </cell>
          <cell r="AA485" t="str">
            <v>도서관사업소</v>
          </cell>
          <cell r="AB485" t="str">
            <v>화물차</v>
          </cell>
          <cell r="AC485" t="str">
            <v>2014</v>
          </cell>
        </row>
        <row r="486">
          <cell r="E486" t="str">
            <v>경유</v>
          </cell>
          <cell r="AA486" t="str">
            <v>중원구</v>
          </cell>
          <cell r="AB486" t="str">
            <v>화물차</v>
          </cell>
          <cell r="AC486" t="str">
            <v>2014</v>
          </cell>
        </row>
        <row r="487">
          <cell r="E487" t="str">
            <v>경유</v>
          </cell>
          <cell r="AA487" t="str">
            <v>맑은물관리사업소</v>
          </cell>
          <cell r="AB487" t="str">
            <v>화물차</v>
          </cell>
          <cell r="AC487" t="str">
            <v>2013</v>
          </cell>
        </row>
        <row r="488">
          <cell r="E488" t="str">
            <v>경유</v>
          </cell>
          <cell r="AA488" t="str">
            <v>행정복지센터</v>
          </cell>
          <cell r="AB488" t="str">
            <v>화물차</v>
          </cell>
          <cell r="AC488" t="str">
            <v>2018</v>
          </cell>
        </row>
        <row r="489">
          <cell r="E489" t="str">
            <v>경유</v>
          </cell>
          <cell r="AA489" t="str">
            <v>분당구</v>
          </cell>
          <cell r="AB489" t="str">
            <v>화물차</v>
          </cell>
          <cell r="AC489" t="str">
            <v>2017</v>
          </cell>
        </row>
        <row r="490">
          <cell r="E490" t="str">
            <v>경유</v>
          </cell>
          <cell r="AA490" t="str">
            <v>수정구</v>
          </cell>
          <cell r="AB490" t="str">
            <v>화물차</v>
          </cell>
          <cell r="AC490" t="str">
            <v>2021</v>
          </cell>
        </row>
        <row r="491">
          <cell r="E491" t="str">
            <v>경유</v>
          </cell>
          <cell r="AA491" t="str">
            <v>중원구</v>
          </cell>
          <cell r="AB491" t="str">
            <v>화물차</v>
          </cell>
          <cell r="AC491" t="str">
            <v>2021</v>
          </cell>
        </row>
        <row r="492">
          <cell r="E492" t="str">
            <v>경유</v>
          </cell>
          <cell r="AA492" t="str">
            <v>행정복지센터</v>
          </cell>
          <cell r="AB492" t="str">
            <v>화물차</v>
          </cell>
          <cell r="AC492" t="str">
            <v>2017</v>
          </cell>
        </row>
        <row r="493">
          <cell r="E493" t="str">
            <v>경유</v>
          </cell>
          <cell r="AA493" t="str">
            <v>푸른도시사업소</v>
          </cell>
          <cell r="AB493" t="str">
            <v>화물차</v>
          </cell>
          <cell r="AC493" t="str">
            <v>2018</v>
          </cell>
        </row>
        <row r="494">
          <cell r="E494" t="str">
            <v>경유</v>
          </cell>
          <cell r="AA494" t="str">
            <v>행정복지센터</v>
          </cell>
          <cell r="AB494" t="str">
            <v>화물차</v>
          </cell>
          <cell r="AC494" t="str">
            <v>2018</v>
          </cell>
        </row>
        <row r="495">
          <cell r="E495" t="str">
            <v>경유</v>
          </cell>
          <cell r="AA495" t="str">
            <v>푸른도시사업소</v>
          </cell>
          <cell r="AB495" t="str">
            <v>화물차</v>
          </cell>
          <cell r="AC495" t="str">
            <v>2018</v>
          </cell>
        </row>
        <row r="496">
          <cell r="E496" t="str">
            <v>경유</v>
          </cell>
          <cell r="AA496" t="str">
            <v>시청회계과</v>
          </cell>
          <cell r="AB496" t="str">
            <v>화물차</v>
          </cell>
          <cell r="AC496" t="str">
            <v>2017</v>
          </cell>
        </row>
        <row r="497">
          <cell r="E497" t="str">
            <v>경유</v>
          </cell>
          <cell r="AA497" t="str">
            <v>행정복지센터</v>
          </cell>
          <cell r="AB497" t="str">
            <v>화물차</v>
          </cell>
          <cell r="AC497" t="str">
            <v>2021</v>
          </cell>
        </row>
        <row r="498">
          <cell r="E498" t="str">
            <v>경유</v>
          </cell>
          <cell r="AA498" t="str">
            <v>중원구</v>
          </cell>
          <cell r="AB498" t="str">
            <v>화물차</v>
          </cell>
          <cell r="AC498" t="str">
            <v>2021</v>
          </cell>
        </row>
        <row r="499">
          <cell r="E499" t="str">
            <v>경유</v>
          </cell>
          <cell r="AA499" t="str">
            <v>중원구</v>
          </cell>
          <cell r="AB499" t="str">
            <v>화물차</v>
          </cell>
          <cell r="AC499" t="str">
            <v>2019</v>
          </cell>
        </row>
        <row r="500">
          <cell r="E500" t="str">
            <v>경유</v>
          </cell>
          <cell r="AA500" t="str">
            <v>중원구</v>
          </cell>
          <cell r="AB500" t="str">
            <v>화물차</v>
          </cell>
          <cell r="AC500" t="str">
            <v>2018</v>
          </cell>
        </row>
        <row r="501">
          <cell r="E501" t="str">
            <v>경유</v>
          </cell>
          <cell r="AA501" t="str">
            <v>행정복지센터</v>
          </cell>
          <cell r="AB501" t="str">
            <v>화물차</v>
          </cell>
          <cell r="AC501" t="str">
            <v>2018</v>
          </cell>
        </row>
        <row r="502">
          <cell r="E502" t="str">
            <v>경유</v>
          </cell>
          <cell r="AA502" t="str">
            <v>중원구</v>
          </cell>
          <cell r="AB502" t="str">
            <v>화물차</v>
          </cell>
          <cell r="AC502" t="str">
            <v>2018</v>
          </cell>
        </row>
        <row r="503">
          <cell r="E503" t="str">
            <v>경유</v>
          </cell>
          <cell r="AA503" t="str">
            <v>중원구</v>
          </cell>
          <cell r="AB503" t="str">
            <v>화물차</v>
          </cell>
          <cell r="AC503" t="str">
            <v>2018</v>
          </cell>
        </row>
        <row r="504">
          <cell r="E504" t="str">
            <v>경유</v>
          </cell>
          <cell r="AA504" t="str">
            <v>행정복지센터</v>
          </cell>
          <cell r="AB504" t="str">
            <v>화물차</v>
          </cell>
          <cell r="AC504" t="str">
            <v>2019</v>
          </cell>
        </row>
        <row r="505">
          <cell r="E505" t="str">
            <v>전기</v>
          </cell>
          <cell r="AA505" t="str">
            <v>맑은물관리사업소</v>
          </cell>
          <cell r="AB505" t="str">
            <v>화물차</v>
          </cell>
          <cell r="AC505" t="str">
            <v>2025</v>
          </cell>
        </row>
        <row r="506">
          <cell r="E506" t="str">
            <v>경유</v>
          </cell>
          <cell r="AA506" t="str">
            <v>시청자원순환과</v>
          </cell>
          <cell r="AB506" t="str">
            <v>특수차</v>
          </cell>
          <cell r="AC506" t="str">
            <v>2018</v>
          </cell>
        </row>
        <row r="507">
          <cell r="E507" t="str">
            <v>경유</v>
          </cell>
          <cell r="AA507" t="str">
            <v>시청자원순환과</v>
          </cell>
          <cell r="AB507" t="str">
            <v>화물차</v>
          </cell>
          <cell r="AC507" t="str">
            <v>2020</v>
          </cell>
        </row>
        <row r="508">
          <cell r="E508" t="str">
            <v>경유</v>
          </cell>
          <cell r="AA508" t="str">
            <v>중원구</v>
          </cell>
          <cell r="AB508" t="str">
            <v>특수차</v>
          </cell>
          <cell r="AC508" t="str">
            <v>2010</v>
          </cell>
        </row>
        <row r="509">
          <cell r="E509" t="str">
            <v>경유</v>
          </cell>
          <cell r="AA509" t="str">
            <v>시청자원순환과</v>
          </cell>
          <cell r="AB509" t="str">
            <v>화물차</v>
          </cell>
          <cell r="AC509" t="str">
            <v>2020</v>
          </cell>
        </row>
        <row r="510">
          <cell r="E510" t="str">
            <v>경유</v>
          </cell>
          <cell r="AA510" t="str">
            <v>수정구</v>
          </cell>
          <cell r="AB510" t="str">
            <v>화물차</v>
          </cell>
          <cell r="AC510" t="str">
            <v>2015</v>
          </cell>
        </row>
        <row r="511">
          <cell r="E511" t="str">
            <v>경유</v>
          </cell>
          <cell r="AA511" t="str">
            <v>분당구</v>
          </cell>
          <cell r="AB511" t="str">
            <v>화물차</v>
          </cell>
          <cell r="AC511" t="str">
            <v>2015</v>
          </cell>
        </row>
        <row r="512">
          <cell r="E512" t="str">
            <v>경유</v>
          </cell>
          <cell r="AA512" t="str">
            <v>푸른도시사업소</v>
          </cell>
          <cell r="AB512" t="str">
            <v>화물차</v>
          </cell>
          <cell r="AC512" t="str">
            <v>2015</v>
          </cell>
        </row>
        <row r="513">
          <cell r="E513" t="str">
            <v>경유</v>
          </cell>
          <cell r="AA513" t="str">
            <v>분당구</v>
          </cell>
          <cell r="AB513" t="str">
            <v>화물차</v>
          </cell>
          <cell r="AC513" t="str">
            <v>2017</v>
          </cell>
        </row>
        <row r="514">
          <cell r="E514" t="str">
            <v>경유</v>
          </cell>
          <cell r="AA514" t="str">
            <v>분당구</v>
          </cell>
          <cell r="AB514" t="str">
            <v>특수차</v>
          </cell>
          <cell r="AC514" t="str">
            <v>2020</v>
          </cell>
        </row>
        <row r="515">
          <cell r="E515" t="str">
            <v>경유</v>
          </cell>
          <cell r="AA515" t="str">
            <v>행정복지센터</v>
          </cell>
          <cell r="AB515" t="str">
            <v>화물차</v>
          </cell>
          <cell r="AC515" t="str">
            <v>2018</v>
          </cell>
        </row>
        <row r="516">
          <cell r="E516" t="str">
            <v>경유</v>
          </cell>
          <cell r="AA516" t="str">
            <v>분당구</v>
          </cell>
          <cell r="AB516" t="str">
            <v>화물차</v>
          </cell>
          <cell r="AC516" t="str">
            <v>2018</v>
          </cell>
        </row>
        <row r="517">
          <cell r="E517" t="str">
            <v>경유</v>
          </cell>
          <cell r="AA517" t="str">
            <v>행정복지센터</v>
          </cell>
          <cell r="AB517" t="str">
            <v>화물차</v>
          </cell>
          <cell r="AC517" t="str">
            <v>2018</v>
          </cell>
        </row>
        <row r="518">
          <cell r="E518" t="str">
            <v>경유</v>
          </cell>
          <cell r="AA518" t="str">
            <v>분당구</v>
          </cell>
          <cell r="AB518" t="str">
            <v>화물차</v>
          </cell>
          <cell r="AC518" t="str">
            <v>2018</v>
          </cell>
        </row>
        <row r="519">
          <cell r="E519" t="str">
            <v>경유</v>
          </cell>
          <cell r="AA519" t="str">
            <v>분당구</v>
          </cell>
          <cell r="AB519" t="str">
            <v>화물차</v>
          </cell>
          <cell r="AC519" t="str">
            <v>2018</v>
          </cell>
        </row>
        <row r="520">
          <cell r="E520" t="str">
            <v>경유</v>
          </cell>
          <cell r="AA520" t="str">
            <v>장례문화사업소</v>
          </cell>
          <cell r="AB520" t="str">
            <v>화물차</v>
          </cell>
          <cell r="AC520" t="str">
            <v>2014</v>
          </cell>
        </row>
        <row r="521">
          <cell r="E521" t="str">
            <v>경유</v>
          </cell>
          <cell r="AA521" t="str">
            <v>행정복지센터</v>
          </cell>
          <cell r="AB521" t="str">
            <v>화물차</v>
          </cell>
          <cell r="AC521" t="str">
            <v>2019</v>
          </cell>
        </row>
        <row r="522">
          <cell r="E522" t="str">
            <v>경유</v>
          </cell>
          <cell r="AA522" t="str">
            <v>행정복지센터</v>
          </cell>
          <cell r="AB522" t="str">
            <v>화물차</v>
          </cell>
          <cell r="AC522" t="str">
            <v>2019</v>
          </cell>
        </row>
        <row r="523">
          <cell r="E523" t="str">
            <v>CNG</v>
          </cell>
          <cell r="AA523" t="str">
            <v>중원구</v>
          </cell>
          <cell r="AB523" t="str">
            <v>특수차</v>
          </cell>
          <cell r="AC523" t="str">
            <v>2023</v>
          </cell>
        </row>
        <row r="524">
          <cell r="E524" t="str">
            <v>경유</v>
          </cell>
          <cell r="AA524" t="str">
            <v>중원구</v>
          </cell>
          <cell r="AB524" t="str">
            <v>특수차</v>
          </cell>
          <cell r="AC524" t="str">
            <v>2023</v>
          </cell>
        </row>
        <row r="525">
          <cell r="E525" t="str">
            <v>경유</v>
          </cell>
          <cell r="AA525" t="str">
            <v>수정구</v>
          </cell>
          <cell r="AB525" t="str">
            <v>특수차</v>
          </cell>
          <cell r="AC525" t="str">
            <v>2025</v>
          </cell>
        </row>
        <row r="526">
          <cell r="E526" t="str">
            <v>경유</v>
          </cell>
          <cell r="AA526" t="str">
            <v>시청자원순환과</v>
          </cell>
          <cell r="AB526" t="str">
            <v>특수차</v>
          </cell>
          <cell r="AC526" t="str">
            <v>2022</v>
          </cell>
        </row>
        <row r="527">
          <cell r="E527" t="str">
            <v>경유</v>
          </cell>
          <cell r="AA527" t="str">
            <v>수정구</v>
          </cell>
          <cell r="AB527" t="str">
            <v>화물차</v>
          </cell>
          <cell r="AC527" t="str">
            <v>2016</v>
          </cell>
        </row>
        <row r="528">
          <cell r="E528" t="str">
            <v>경유</v>
          </cell>
          <cell r="AA528" t="str">
            <v>분당구</v>
          </cell>
          <cell r="AB528" t="str">
            <v>화물차</v>
          </cell>
          <cell r="AC528" t="str">
            <v>2020</v>
          </cell>
        </row>
        <row r="529">
          <cell r="E529" t="str">
            <v>경유</v>
          </cell>
          <cell r="AA529" t="str">
            <v>중원구</v>
          </cell>
          <cell r="AB529" t="str">
            <v>화물차</v>
          </cell>
          <cell r="AC529" t="str">
            <v>2020</v>
          </cell>
        </row>
        <row r="530">
          <cell r="E530" t="str">
            <v>경유</v>
          </cell>
          <cell r="AA530" t="str">
            <v>분당구</v>
          </cell>
          <cell r="AB530" t="str">
            <v>화물차</v>
          </cell>
          <cell r="AC530" t="str">
            <v>2020</v>
          </cell>
        </row>
        <row r="531">
          <cell r="E531" t="str">
            <v>경유</v>
          </cell>
          <cell r="AA531" t="str">
            <v>분당구</v>
          </cell>
          <cell r="AB531" t="str">
            <v>화물차</v>
          </cell>
          <cell r="AC531" t="str">
            <v>2020</v>
          </cell>
        </row>
        <row r="532">
          <cell r="E532" t="str">
            <v>경유</v>
          </cell>
          <cell r="AA532" t="str">
            <v>수정구보건소</v>
          </cell>
          <cell r="AB532" t="str">
            <v>화물차</v>
          </cell>
          <cell r="AC532" t="str">
            <v>2015</v>
          </cell>
        </row>
        <row r="533">
          <cell r="E533" t="str">
            <v>경유</v>
          </cell>
          <cell r="AA533" t="str">
            <v>중원구보건소</v>
          </cell>
          <cell r="AB533" t="str">
            <v>화물차</v>
          </cell>
          <cell r="AC533" t="str">
            <v>2020</v>
          </cell>
        </row>
        <row r="534">
          <cell r="E534" t="str">
            <v>경유</v>
          </cell>
          <cell r="AA534" t="str">
            <v>행정복지센터</v>
          </cell>
          <cell r="AB534" t="str">
            <v>화물차</v>
          </cell>
          <cell r="AC534" t="str">
            <v>2020</v>
          </cell>
        </row>
        <row r="535">
          <cell r="E535" t="str">
            <v>경유</v>
          </cell>
          <cell r="AA535" t="str">
            <v>중원구</v>
          </cell>
          <cell r="AB535" t="str">
            <v>화물차</v>
          </cell>
          <cell r="AC535" t="str">
            <v>2020</v>
          </cell>
        </row>
        <row r="536">
          <cell r="E536" t="str">
            <v>경유</v>
          </cell>
          <cell r="AA536" t="str">
            <v>분당구보건소</v>
          </cell>
          <cell r="AB536" t="str">
            <v>화물차</v>
          </cell>
          <cell r="AC536" t="str">
            <v>2013</v>
          </cell>
        </row>
        <row r="537">
          <cell r="E537" t="str">
            <v>경유</v>
          </cell>
          <cell r="AA537" t="str">
            <v>수정구</v>
          </cell>
          <cell r="AB537" t="str">
            <v>화물차</v>
          </cell>
          <cell r="AC537" t="str">
            <v>2019</v>
          </cell>
        </row>
        <row r="538">
          <cell r="E538" t="str">
            <v>경유</v>
          </cell>
          <cell r="AA538" t="str">
            <v>시청자원순환과</v>
          </cell>
          <cell r="AB538" t="str">
            <v>화물차</v>
          </cell>
          <cell r="AC538" t="str">
            <v>2020</v>
          </cell>
        </row>
        <row r="539">
          <cell r="E539" t="str">
            <v>CNG</v>
          </cell>
          <cell r="AA539" t="str">
            <v>수정구</v>
          </cell>
          <cell r="AB539" t="str">
            <v>특수차</v>
          </cell>
          <cell r="AC539" t="str">
            <v>2016</v>
          </cell>
        </row>
        <row r="540">
          <cell r="E540" t="str">
            <v>경유</v>
          </cell>
          <cell r="AA540" t="str">
            <v>시청회계과</v>
          </cell>
          <cell r="AB540" t="str">
            <v>화물차</v>
          </cell>
          <cell r="AC540" t="str">
            <v>2018</v>
          </cell>
        </row>
        <row r="541">
          <cell r="E541" t="str">
            <v>경유</v>
          </cell>
          <cell r="AA541" t="str">
            <v>푸른도시사업소</v>
          </cell>
          <cell r="AB541" t="str">
            <v>화물차</v>
          </cell>
          <cell r="AC541" t="str">
            <v>2020</v>
          </cell>
        </row>
        <row r="542">
          <cell r="E542" t="str">
            <v>경유</v>
          </cell>
          <cell r="AA542" t="str">
            <v>행정복지센터</v>
          </cell>
          <cell r="AB542" t="str">
            <v>화물차</v>
          </cell>
          <cell r="AC542" t="str">
            <v>2020</v>
          </cell>
        </row>
        <row r="543">
          <cell r="E543" t="str">
            <v>경유</v>
          </cell>
          <cell r="AA543" t="str">
            <v>분당구</v>
          </cell>
          <cell r="AB543" t="str">
            <v>화물차</v>
          </cell>
          <cell r="AC543" t="str">
            <v>2020</v>
          </cell>
        </row>
        <row r="544">
          <cell r="E544" t="str">
            <v>경유</v>
          </cell>
          <cell r="AA544" t="str">
            <v>푸른도시사업소</v>
          </cell>
          <cell r="AB544" t="str">
            <v>화물차</v>
          </cell>
          <cell r="AC544" t="str">
            <v>2020</v>
          </cell>
        </row>
        <row r="545">
          <cell r="E545" t="str">
            <v>경유</v>
          </cell>
          <cell r="AA545" t="str">
            <v>푸른도시사업소</v>
          </cell>
          <cell r="AB545" t="str">
            <v>화물차</v>
          </cell>
          <cell r="AC545" t="str">
            <v>2020</v>
          </cell>
        </row>
        <row r="546">
          <cell r="E546" t="str">
            <v>경유</v>
          </cell>
          <cell r="AA546" t="str">
            <v>시청자원순환과</v>
          </cell>
          <cell r="AB546" t="str">
            <v>특수차</v>
          </cell>
          <cell r="AC546" t="str">
            <v>2014</v>
          </cell>
        </row>
        <row r="547">
          <cell r="E547" t="str">
            <v>경유</v>
          </cell>
          <cell r="AA547" t="str">
            <v>중원구</v>
          </cell>
          <cell r="AB547" t="str">
            <v>특수차</v>
          </cell>
          <cell r="AC547" t="str">
            <v>2014</v>
          </cell>
        </row>
        <row r="548">
          <cell r="E548" t="str">
            <v>경유</v>
          </cell>
          <cell r="AA548" t="str">
            <v>수정구</v>
          </cell>
          <cell r="AB548" t="str">
            <v>특수차</v>
          </cell>
          <cell r="AC548" t="str">
            <v>2015</v>
          </cell>
        </row>
        <row r="549">
          <cell r="E549" t="str">
            <v>경유</v>
          </cell>
          <cell r="AA549" t="str">
            <v>시청자원순환과</v>
          </cell>
          <cell r="AB549" t="str">
            <v>특수차</v>
          </cell>
          <cell r="AC549" t="str">
            <v>2016</v>
          </cell>
        </row>
        <row r="550">
          <cell r="E550" t="str">
            <v>경유</v>
          </cell>
          <cell r="AA550" t="str">
            <v>시청자원순환과</v>
          </cell>
          <cell r="AB550" t="str">
            <v>특수차</v>
          </cell>
          <cell r="AC550" t="str">
            <v>2016</v>
          </cell>
        </row>
        <row r="551">
          <cell r="E551" t="str">
            <v>경유</v>
          </cell>
          <cell r="AA551" t="str">
            <v>행정복지센터</v>
          </cell>
          <cell r="AB551" t="str">
            <v>화물차</v>
          </cell>
          <cell r="AC551" t="str">
            <v>2020</v>
          </cell>
        </row>
        <row r="552">
          <cell r="E552" t="str">
            <v>경유</v>
          </cell>
          <cell r="AA552" t="str">
            <v>시청자원순환과</v>
          </cell>
          <cell r="AB552" t="str">
            <v>특수차</v>
          </cell>
          <cell r="AC552" t="str">
            <v>2019</v>
          </cell>
        </row>
        <row r="553">
          <cell r="E553" t="str">
            <v>경유</v>
          </cell>
          <cell r="AA553" t="str">
            <v>농업기술센터</v>
          </cell>
          <cell r="AB553" t="str">
            <v>화물차</v>
          </cell>
          <cell r="AC553" t="str">
            <v>2017</v>
          </cell>
        </row>
        <row r="554">
          <cell r="E554" t="str">
            <v>경유</v>
          </cell>
          <cell r="AA554" t="str">
            <v>수정구</v>
          </cell>
          <cell r="AB554" t="str">
            <v>화물차</v>
          </cell>
          <cell r="AC554" t="str">
            <v>2019</v>
          </cell>
        </row>
        <row r="555">
          <cell r="E555" t="str">
            <v>경유</v>
          </cell>
          <cell r="AA555" t="str">
            <v>행정복지센터</v>
          </cell>
          <cell r="AB555" t="str">
            <v>화물차</v>
          </cell>
          <cell r="AC555" t="str">
            <v>2019</v>
          </cell>
        </row>
        <row r="556">
          <cell r="E556" t="str">
            <v>경유</v>
          </cell>
          <cell r="AA556" t="str">
            <v>푸른도시사업소</v>
          </cell>
          <cell r="AB556" t="str">
            <v>화물차</v>
          </cell>
          <cell r="AC556" t="str">
            <v>2019</v>
          </cell>
        </row>
        <row r="557">
          <cell r="E557" t="str">
            <v>경유</v>
          </cell>
          <cell r="AA557" t="str">
            <v>행정복지센터</v>
          </cell>
          <cell r="AB557" t="str">
            <v>화물차</v>
          </cell>
          <cell r="AC557" t="str">
            <v>2018</v>
          </cell>
        </row>
        <row r="558">
          <cell r="E558" t="str">
            <v>경유</v>
          </cell>
          <cell r="AA558" t="str">
            <v>행정복지센터</v>
          </cell>
          <cell r="AB558" t="str">
            <v>화물차</v>
          </cell>
          <cell r="AC558" t="str">
            <v>2018</v>
          </cell>
        </row>
        <row r="559">
          <cell r="E559" t="str">
            <v>경유</v>
          </cell>
          <cell r="AA559" t="str">
            <v>푸른도시사업소</v>
          </cell>
          <cell r="AB559" t="str">
            <v>화물차</v>
          </cell>
          <cell r="AC559" t="str">
            <v>2018</v>
          </cell>
        </row>
        <row r="560">
          <cell r="E560" t="str">
            <v>경유</v>
          </cell>
          <cell r="AA560" t="str">
            <v>행정복지센터</v>
          </cell>
          <cell r="AB560" t="str">
            <v>화물차</v>
          </cell>
          <cell r="AC560" t="str">
            <v>2019</v>
          </cell>
        </row>
        <row r="561">
          <cell r="E561" t="str">
            <v>경유</v>
          </cell>
          <cell r="AA561" t="str">
            <v>분당구</v>
          </cell>
          <cell r="AB561" t="str">
            <v>화물차</v>
          </cell>
          <cell r="AC561" t="str">
            <v>2019</v>
          </cell>
        </row>
        <row r="562">
          <cell r="E562" t="str">
            <v>경유</v>
          </cell>
          <cell r="AA562" t="str">
            <v>맑은물관리사업소</v>
          </cell>
          <cell r="AB562" t="str">
            <v>화물차</v>
          </cell>
          <cell r="AC562" t="str">
            <v>2018</v>
          </cell>
        </row>
        <row r="563">
          <cell r="E563" t="str">
            <v>경유</v>
          </cell>
          <cell r="AA563" t="str">
            <v>행정복지센터</v>
          </cell>
          <cell r="AB563" t="str">
            <v>화물차</v>
          </cell>
          <cell r="AC563" t="str">
            <v>2018</v>
          </cell>
        </row>
        <row r="564">
          <cell r="E564" t="str">
            <v>경유</v>
          </cell>
          <cell r="AA564" t="str">
            <v>시청회계과</v>
          </cell>
          <cell r="AB564" t="str">
            <v>화물차</v>
          </cell>
          <cell r="AC564" t="str">
            <v>2018</v>
          </cell>
        </row>
        <row r="565">
          <cell r="E565" t="str">
            <v>경유</v>
          </cell>
          <cell r="AA565" t="str">
            <v>시청회계과</v>
          </cell>
          <cell r="AB565" t="str">
            <v>화물차</v>
          </cell>
          <cell r="AC565" t="str">
            <v>2018</v>
          </cell>
        </row>
        <row r="566">
          <cell r="E566" t="str">
            <v>경유</v>
          </cell>
          <cell r="AA566" t="str">
            <v>분당구</v>
          </cell>
          <cell r="AB566" t="str">
            <v>화물차</v>
          </cell>
          <cell r="AC566" t="str">
            <v>2018</v>
          </cell>
        </row>
        <row r="567">
          <cell r="E567" t="str">
            <v>경유</v>
          </cell>
          <cell r="AA567" t="str">
            <v>푸른도시사업소</v>
          </cell>
          <cell r="AB567" t="str">
            <v>특수차</v>
          </cell>
          <cell r="AC567" t="str">
            <v>2022</v>
          </cell>
        </row>
        <row r="568">
          <cell r="E568" t="str">
            <v>LPG</v>
          </cell>
          <cell r="AA568" t="str">
            <v>분당구</v>
          </cell>
          <cell r="AB568" t="str">
            <v>특수차</v>
          </cell>
          <cell r="AC568" t="str">
            <v>2025</v>
          </cell>
        </row>
        <row r="569">
          <cell r="E569" t="str">
            <v>경유</v>
          </cell>
          <cell r="AA569" t="str">
            <v>중원구</v>
          </cell>
          <cell r="AB569" t="str">
            <v>특수차</v>
          </cell>
          <cell r="AC569" t="str">
            <v>2023</v>
          </cell>
        </row>
        <row r="570">
          <cell r="E570" t="str">
            <v>경유</v>
          </cell>
          <cell r="AA570" t="str">
            <v>분당구보건소</v>
          </cell>
          <cell r="AB570" t="str">
            <v>특수차</v>
          </cell>
          <cell r="AC570" t="str">
            <v>2022</v>
          </cell>
        </row>
        <row r="571">
          <cell r="E571" t="str">
            <v>경유</v>
          </cell>
          <cell r="AA571" t="str">
            <v>수정구</v>
          </cell>
          <cell r="AB571" t="str">
            <v>특수차</v>
          </cell>
          <cell r="AC571" t="str">
            <v>2017</v>
          </cell>
        </row>
        <row r="572">
          <cell r="E572" t="str">
            <v>경유</v>
          </cell>
          <cell r="AA572" t="str">
            <v>수정구보건소</v>
          </cell>
          <cell r="AB572" t="str">
            <v>특수차</v>
          </cell>
          <cell r="AC572" t="str">
            <v>2018</v>
          </cell>
        </row>
        <row r="573">
          <cell r="E573" t="str">
            <v>경유</v>
          </cell>
          <cell r="AA573" t="str">
            <v>중원구보건소</v>
          </cell>
          <cell r="AB573" t="str">
            <v>특수차</v>
          </cell>
          <cell r="AC573" t="str">
            <v>2016</v>
          </cell>
        </row>
        <row r="574">
          <cell r="E574" t="str">
            <v>경유</v>
          </cell>
        </row>
        <row r="575">
          <cell r="E575" t="str">
            <v>경유</v>
          </cell>
        </row>
        <row r="576">
          <cell r="E576" t="str">
            <v>경유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81C56-1F3A-45F3-85DC-E9D6403DB4A3}">
  <sheetPr>
    <tabColor theme="9" tint="-0.249977111117893"/>
  </sheetPr>
  <dimension ref="B1:AQ53"/>
  <sheetViews>
    <sheetView zoomScaleNormal="100" workbookViewId="0">
      <pane xSplit="3" topLeftCell="D1" activePane="topRight" state="frozen"/>
      <selection pane="topRight" activeCell="C12" sqref="C12"/>
    </sheetView>
  </sheetViews>
  <sheetFormatPr defaultRowHeight="16.5" x14ac:dyDescent="0.3"/>
  <cols>
    <col min="1" max="1" width="4" customWidth="1"/>
    <col min="2" max="2" width="11.25" bestFit="1" customWidth="1"/>
    <col min="3" max="3" width="19.25" bestFit="1" customWidth="1"/>
    <col min="4" max="43" width="12.375" customWidth="1"/>
  </cols>
  <sheetData>
    <row r="1" spans="2:26" ht="17.25" thickBot="1" x14ac:dyDescent="0.35">
      <c r="D1" s="103" t="s">
        <v>66</v>
      </c>
      <c r="L1" s="103" t="s">
        <v>68</v>
      </c>
    </row>
    <row r="2" spans="2:26" ht="17.25" thickBot="1" x14ac:dyDescent="0.35">
      <c r="B2" s="117" t="s">
        <v>56</v>
      </c>
      <c r="C2" s="118"/>
      <c r="D2" s="110" t="s">
        <v>55</v>
      </c>
      <c r="E2" s="110" t="s">
        <v>63</v>
      </c>
      <c r="F2" s="110" t="s">
        <v>61</v>
      </c>
      <c r="G2" s="110" t="s">
        <v>59</v>
      </c>
      <c r="H2" s="100" t="s">
        <v>57</v>
      </c>
      <c r="I2" s="107"/>
      <c r="J2" s="117" t="s">
        <v>56</v>
      </c>
      <c r="K2" s="118"/>
      <c r="L2" s="110" t="s">
        <v>55</v>
      </c>
      <c r="M2" s="110" t="s">
        <v>69</v>
      </c>
      <c r="N2" s="110">
        <v>2013</v>
      </c>
      <c r="O2" s="110">
        <v>2014</v>
      </c>
      <c r="P2" s="111">
        <v>2015</v>
      </c>
      <c r="Q2" s="111">
        <v>2016</v>
      </c>
      <c r="R2" s="111">
        <v>2017</v>
      </c>
      <c r="S2" s="111">
        <v>2018</v>
      </c>
      <c r="T2" s="111">
        <v>2019</v>
      </c>
      <c r="U2" s="111">
        <v>2020</v>
      </c>
      <c r="V2" s="111">
        <v>2021</v>
      </c>
      <c r="W2" s="111">
        <v>2022</v>
      </c>
      <c r="X2" s="111">
        <v>2023</v>
      </c>
      <c r="Y2" s="111">
        <v>2024</v>
      </c>
      <c r="Z2" s="112">
        <v>2025</v>
      </c>
    </row>
    <row r="3" spans="2:26" ht="17.25" thickTop="1" x14ac:dyDescent="0.3">
      <c r="B3" s="119" t="s">
        <v>47</v>
      </c>
      <c r="C3" s="120"/>
      <c r="D3" s="98">
        <f>SUM(E3:H3)</f>
        <v>571</v>
      </c>
      <c r="E3" s="98">
        <f>E4+E11+E12+E22+E26</f>
        <v>317</v>
      </c>
      <c r="F3" s="98">
        <f>F4+F11+F12+F22+F26</f>
        <v>29</v>
      </c>
      <c r="G3" s="98">
        <f>G4+G11+G12+G22+G26</f>
        <v>175</v>
      </c>
      <c r="H3" s="97">
        <f>H4+H11+H12+H22+H26</f>
        <v>50</v>
      </c>
      <c r="I3" s="105"/>
      <c r="J3" s="119" t="s">
        <v>47</v>
      </c>
      <c r="K3" s="120"/>
      <c r="L3" s="98">
        <f>SUM(M3:AA3)</f>
        <v>557</v>
      </c>
      <c r="M3" s="98">
        <f t="shared" ref="M3:Z3" si="0">M4+M11+M12+M22+M26</f>
        <v>2</v>
      </c>
      <c r="N3" s="98">
        <f t="shared" si="0"/>
        <v>7</v>
      </c>
      <c r="O3" s="98">
        <f t="shared" si="0"/>
        <v>12</v>
      </c>
      <c r="P3" s="113">
        <f t="shared" si="0"/>
        <v>18</v>
      </c>
      <c r="Q3" s="113">
        <f t="shared" si="0"/>
        <v>31</v>
      </c>
      <c r="R3" s="113">
        <f t="shared" si="0"/>
        <v>69</v>
      </c>
      <c r="S3" s="113">
        <f t="shared" si="0"/>
        <v>128</v>
      </c>
      <c r="T3" s="113">
        <f t="shared" si="0"/>
        <v>76</v>
      </c>
      <c r="U3" s="113">
        <f t="shared" si="0"/>
        <v>78</v>
      </c>
      <c r="V3" s="113">
        <f t="shared" si="0"/>
        <v>26</v>
      </c>
      <c r="W3" s="113">
        <f t="shared" si="0"/>
        <v>25</v>
      </c>
      <c r="X3" s="113">
        <f t="shared" si="0"/>
        <v>28</v>
      </c>
      <c r="Y3" s="113">
        <f t="shared" si="0"/>
        <v>23</v>
      </c>
      <c r="Z3" s="114">
        <f t="shared" si="0"/>
        <v>34</v>
      </c>
    </row>
    <row r="4" spans="2:26" x14ac:dyDescent="0.3">
      <c r="B4" s="121" t="s">
        <v>46</v>
      </c>
      <c r="C4" s="96" t="s">
        <v>27</v>
      </c>
      <c r="D4" s="91">
        <f t="shared" ref="D4:D26" si="1">SUM(E4:H4)</f>
        <v>149</v>
      </c>
      <c r="E4" s="91">
        <f>SUM(E5:E10)</f>
        <v>102</v>
      </c>
      <c r="F4" s="91">
        <f t="shared" ref="F4:H4" si="2">SUM(F5:F10)</f>
        <v>23</v>
      </c>
      <c r="G4" s="91">
        <f t="shared" si="2"/>
        <v>12</v>
      </c>
      <c r="H4" s="90">
        <f t="shared" si="2"/>
        <v>12</v>
      </c>
      <c r="I4" s="105"/>
      <c r="J4" s="121" t="s">
        <v>46</v>
      </c>
      <c r="K4" s="96" t="s">
        <v>27</v>
      </c>
      <c r="L4" s="91">
        <f t="shared" ref="L4:L26" si="3">SUM(M4:AA4)</f>
        <v>144</v>
      </c>
      <c r="M4" s="91">
        <f>SUM(M5:M10)</f>
        <v>0</v>
      </c>
      <c r="N4" s="91">
        <f t="shared" ref="N4:Z4" si="4">SUM(N5:N10)</f>
        <v>3</v>
      </c>
      <c r="O4" s="91">
        <f t="shared" si="4"/>
        <v>4</v>
      </c>
      <c r="P4" s="91">
        <f t="shared" si="4"/>
        <v>5</v>
      </c>
      <c r="Q4" s="91">
        <f t="shared" si="4"/>
        <v>14</v>
      </c>
      <c r="R4" s="91">
        <f t="shared" si="4"/>
        <v>18</v>
      </c>
      <c r="S4" s="91">
        <f t="shared" si="4"/>
        <v>30</v>
      </c>
      <c r="T4" s="91">
        <f t="shared" si="4"/>
        <v>21</v>
      </c>
      <c r="U4" s="91">
        <f t="shared" si="4"/>
        <v>14</v>
      </c>
      <c r="V4" s="91">
        <f t="shared" si="4"/>
        <v>5</v>
      </c>
      <c r="W4" s="91">
        <f t="shared" si="4"/>
        <v>7</v>
      </c>
      <c r="X4" s="91">
        <f t="shared" si="4"/>
        <v>4</v>
      </c>
      <c r="Y4" s="91">
        <f t="shared" si="4"/>
        <v>3</v>
      </c>
      <c r="Z4" s="90">
        <f t="shared" si="4"/>
        <v>16</v>
      </c>
    </row>
    <row r="5" spans="2:26" x14ac:dyDescent="0.3">
      <c r="B5" s="122"/>
      <c r="C5" s="95" t="s">
        <v>45</v>
      </c>
      <c r="D5" s="87">
        <f t="shared" si="1"/>
        <v>108</v>
      </c>
      <c r="E5" s="87">
        <f>COUNTIFS([1]DATA!$AA:$AA,[1]집계최종!$C5,[1]DATA!$AB:$AB,[1]집계최종!E$2)</f>
        <v>92</v>
      </c>
      <c r="F5" s="87">
        <f>COUNTIFS([1]DATA!$AA:$AA,[1]집계최종!$C5,[1]DATA!$AB:$AB,[1]집계최종!F$2)</f>
        <v>11</v>
      </c>
      <c r="G5" s="87">
        <f>COUNTIFS([1]DATA!$AA:$AA,[1]집계최종!$C5,[1]DATA!$AB:$AB,[1]집계최종!G$2)</f>
        <v>5</v>
      </c>
      <c r="H5" s="86">
        <f>COUNTIFS([1]DATA!$AA:$AA,[1]집계최종!$C5,[1]DATA!$AB:$AB,[1]집계최종!H$2)</f>
        <v>0</v>
      </c>
      <c r="I5" s="106"/>
      <c r="J5" s="122"/>
      <c r="K5" s="95" t="s">
        <v>45</v>
      </c>
      <c r="L5" s="87">
        <f t="shared" si="3"/>
        <v>104</v>
      </c>
      <c r="M5" s="87">
        <f>COUNTIFS([1]DATA!$AA:$AA,[1]집계최종!$C5,[1]DATA!$AC:$AC,"2007")+COUNTIFS([1]DATA!$AA:$AA,[1]집계최종!$C5,[1]DATA!$AC:$AC,"2010")</f>
        <v>0</v>
      </c>
      <c r="N5" s="87">
        <f>COUNTIFS([1]DATA!$AA:$AA,[1]집계최종!$C5,[1]DATA!$AC:$AC,[1]집계최종!N$2)</f>
        <v>2</v>
      </c>
      <c r="O5" s="87">
        <f>COUNTIFS([1]DATA!$AA:$AA,[1]집계최종!$C5,[1]DATA!$AC:$AC,[1]집계최종!O$2)</f>
        <v>2</v>
      </c>
      <c r="P5" s="87">
        <f>COUNTIFS([1]DATA!$AA:$AA,[1]집계최종!$C5,[1]DATA!$AC:$AC,[1]집계최종!P$2)</f>
        <v>5</v>
      </c>
      <c r="Q5" s="87">
        <f>COUNTIFS([1]DATA!$AA:$AA,[1]집계최종!$C5,[1]DATA!$AC:$AC,[1]집계최종!Q$2)</f>
        <v>11</v>
      </c>
      <c r="R5" s="87">
        <f>COUNTIFS([1]DATA!$AA:$AA,[1]집계최종!$C5,[1]DATA!$AC:$AC,[1]집계최종!R$2)</f>
        <v>16</v>
      </c>
      <c r="S5" s="87">
        <f>COUNTIFS([1]DATA!$AA:$AA,[1]집계최종!$C5,[1]DATA!$AC:$AC,[1]집계최종!S$2)</f>
        <v>25</v>
      </c>
      <c r="T5" s="87">
        <f>COUNTIFS([1]DATA!$AA:$AA,[1]집계최종!$C5,[1]DATA!$AC:$AC,[1]집계최종!T$2)</f>
        <v>15</v>
      </c>
      <c r="U5" s="87">
        <f>COUNTIFS([1]DATA!$AA:$AA,[1]집계최종!$C5,[1]DATA!$AC:$AC,[1]집계최종!U$2)</f>
        <v>8</v>
      </c>
      <c r="V5" s="87">
        <f>COUNTIFS([1]DATA!$AA:$AA,[1]집계최종!$C5,[1]DATA!$AC:$AC,[1]집계최종!V$2)</f>
        <v>3</v>
      </c>
      <c r="W5" s="87">
        <f>COUNTIFS([1]DATA!$AA:$AA,[1]집계최종!$C5,[1]DATA!$AC:$AC,[1]집계최종!W$2)</f>
        <v>2</v>
      </c>
      <c r="X5" s="87">
        <f>COUNTIFS([1]DATA!$AA:$AA,[1]집계최종!$C5,[1]DATA!$AC:$AC,[1]집계최종!X$2)</f>
        <v>3</v>
      </c>
      <c r="Y5" s="87">
        <f>COUNTIFS([1]DATA!$AA:$AA,[1]집계최종!$C5,[1]DATA!$AC:$AC,[1]집계최종!Y$2)</f>
        <v>2</v>
      </c>
      <c r="Z5" s="86">
        <f>COUNTIFS([1]DATA!$AA:$AA,[1]집계최종!$C5,[1]DATA!$AC:$AC,[1]집계최종!Z$2)</f>
        <v>10</v>
      </c>
    </row>
    <row r="6" spans="2:26" x14ac:dyDescent="0.3">
      <c r="B6" s="122"/>
      <c r="C6" s="95" t="s">
        <v>44</v>
      </c>
      <c r="D6" s="87">
        <f t="shared" si="1"/>
        <v>3</v>
      </c>
      <c r="E6" s="87">
        <f>COUNTIFS([1]DATA!$AA:$AA,[1]집계최종!$C6,[1]DATA!$AB:$AB,[1]집계최종!E$2)</f>
        <v>1</v>
      </c>
      <c r="F6" s="87">
        <f>COUNTIFS([1]DATA!$AA:$AA,[1]집계최종!$C6,[1]DATA!$AB:$AB,[1]집계최종!F$2)</f>
        <v>2</v>
      </c>
      <c r="G6" s="87">
        <f>COUNTIFS([1]DATA!$AA:$AA,[1]집계최종!$C6,[1]DATA!$AB:$AB,[1]집계최종!G$2)</f>
        <v>0</v>
      </c>
      <c r="H6" s="86">
        <f>COUNTIFS([1]DATA!$AA:$AA,[1]집계최종!$C6,[1]DATA!$AB:$AB,[1]집계최종!H$2)</f>
        <v>0</v>
      </c>
      <c r="I6" s="106"/>
      <c r="J6" s="122"/>
      <c r="K6" s="95" t="s">
        <v>44</v>
      </c>
      <c r="L6" s="87">
        <f t="shared" si="3"/>
        <v>3</v>
      </c>
      <c r="M6" s="87">
        <f>COUNTIFS([1]DATA!$AA:$AA,[1]집계최종!$C6,[1]DATA!$AC:$AC,"2007")+COUNTIFS([1]DATA!$AA:$AA,[1]집계최종!$C6,[1]DATA!$AC:$AC,"2010")</f>
        <v>0</v>
      </c>
      <c r="N6" s="87">
        <f>COUNTIFS([1]DATA!$AA:$AA,[1]집계최종!$C6,[1]DATA!$AC:$AC,[1]집계최종!N$2)</f>
        <v>0</v>
      </c>
      <c r="O6" s="87">
        <f>COUNTIFS([1]DATA!$AA:$AA,[1]집계최종!$C6,[1]DATA!$AC:$AC,[1]집계최종!O$2)</f>
        <v>0</v>
      </c>
      <c r="P6" s="87">
        <f>COUNTIFS([1]DATA!$AA:$AA,[1]집계최종!$C6,[1]DATA!$AC:$AC,[1]집계최종!P$2)</f>
        <v>0</v>
      </c>
      <c r="Q6" s="87">
        <f>COUNTIFS([1]DATA!$AA:$AA,[1]집계최종!$C6,[1]DATA!$AC:$AC,[1]집계최종!Q$2)</f>
        <v>0</v>
      </c>
      <c r="R6" s="87">
        <f>COUNTIFS([1]DATA!$AA:$AA,[1]집계최종!$C6,[1]DATA!$AC:$AC,[1]집계최종!R$2)</f>
        <v>2</v>
      </c>
      <c r="S6" s="87">
        <f>COUNTIFS([1]DATA!$AA:$AA,[1]집계최종!$C6,[1]DATA!$AC:$AC,[1]집계최종!S$2)</f>
        <v>0</v>
      </c>
      <c r="T6" s="87">
        <f>COUNTIFS([1]DATA!$AA:$AA,[1]집계최종!$C6,[1]DATA!$AC:$AC,[1]집계최종!T$2)</f>
        <v>0</v>
      </c>
      <c r="U6" s="87">
        <f>COUNTIFS([1]DATA!$AA:$AA,[1]집계최종!$C6,[1]DATA!$AC:$AC,[1]집계최종!U$2)</f>
        <v>1</v>
      </c>
      <c r="V6" s="87">
        <f>COUNTIFS([1]DATA!$AA:$AA,[1]집계최종!$C6,[1]DATA!$AC:$AC,[1]집계최종!V$2)</f>
        <v>0</v>
      </c>
      <c r="W6" s="87">
        <f>COUNTIFS([1]DATA!$AA:$AA,[1]집계최종!$C6,[1]DATA!$AC:$AC,[1]집계최종!W$2)</f>
        <v>0</v>
      </c>
      <c r="X6" s="87">
        <f>COUNTIFS([1]DATA!$AA:$AA,[1]집계최종!$C6,[1]DATA!$AC:$AC,[1]집계최종!X$2)</f>
        <v>0</v>
      </c>
      <c r="Y6" s="87">
        <f>COUNTIFS([1]DATA!$AA:$AA,[1]집계최종!$C6,[1]DATA!$AC:$AC,[1]집계최종!Y$2)</f>
        <v>0</v>
      </c>
      <c r="Z6" s="86">
        <f>COUNTIFS([1]DATA!$AA:$AA,[1]집계최종!$C6,[1]DATA!$AC:$AC,[1]집계최종!Z$2)</f>
        <v>0</v>
      </c>
    </row>
    <row r="7" spans="2:26" x14ac:dyDescent="0.3">
      <c r="B7" s="122"/>
      <c r="C7" s="95" t="s">
        <v>43</v>
      </c>
      <c r="D7" s="87">
        <f t="shared" si="1"/>
        <v>1</v>
      </c>
      <c r="E7" s="87">
        <f>COUNTIFS([1]DATA!$AA:$AA,[1]집계최종!$C7,[1]DATA!$AB:$AB,[1]집계최종!E$2)</f>
        <v>0</v>
      </c>
      <c r="F7" s="87">
        <f>COUNTIFS([1]DATA!$AA:$AA,[1]집계최종!$C7,[1]DATA!$AB:$AB,[1]집계최종!F$2)</f>
        <v>1</v>
      </c>
      <c r="G7" s="87">
        <f>COUNTIFS([1]DATA!$AA:$AA,[1]집계최종!$C7,[1]DATA!$AB:$AB,[1]집계최종!G$2)</f>
        <v>0</v>
      </c>
      <c r="H7" s="86">
        <f>COUNTIFS([1]DATA!$AA:$AA,[1]집계최종!$C7,[1]DATA!$AB:$AB,[1]집계최종!H$2)</f>
        <v>0</v>
      </c>
      <c r="I7" s="106"/>
      <c r="J7" s="122"/>
      <c r="K7" s="95" t="s">
        <v>43</v>
      </c>
      <c r="L7" s="87">
        <f t="shared" si="3"/>
        <v>1</v>
      </c>
      <c r="M7" s="87">
        <f>COUNTIFS([1]DATA!$AA:$AA,[1]집계최종!$C7,[1]DATA!$AC:$AC,"2007")+COUNTIFS([1]DATA!$AA:$AA,[1]집계최종!$C7,[1]DATA!$AC:$AC,"2010")</f>
        <v>0</v>
      </c>
      <c r="N7" s="87">
        <f>COUNTIFS([1]DATA!$AA:$AA,[1]집계최종!$C7,[1]DATA!$AC:$AC,[1]집계최종!N$2)</f>
        <v>1</v>
      </c>
      <c r="O7" s="87">
        <f>COUNTIFS([1]DATA!$AA:$AA,[1]집계최종!$C7,[1]DATA!$AC:$AC,[1]집계최종!O$2)</f>
        <v>0</v>
      </c>
      <c r="P7" s="87">
        <f>COUNTIFS([1]DATA!$AA:$AA,[1]집계최종!$C7,[1]DATA!$AC:$AC,[1]집계최종!P$2)</f>
        <v>0</v>
      </c>
      <c r="Q7" s="87">
        <f>COUNTIFS([1]DATA!$AA:$AA,[1]집계최종!$C7,[1]DATA!$AC:$AC,[1]집계최종!Q$2)</f>
        <v>0</v>
      </c>
      <c r="R7" s="87">
        <f>COUNTIFS([1]DATA!$AA:$AA,[1]집계최종!$C7,[1]DATA!$AC:$AC,[1]집계최종!R$2)</f>
        <v>0</v>
      </c>
      <c r="S7" s="87">
        <f>COUNTIFS([1]DATA!$AA:$AA,[1]집계최종!$C7,[1]DATA!$AC:$AC,[1]집계최종!S$2)</f>
        <v>0</v>
      </c>
      <c r="T7" s="87">
        <f>COUNTIFS([1]DATA!$AA:$AA,[1]집계최종!$C7,[1]DATA!$AC:$AC,[1]집계최종!T$2)</f>
        <v>0</v>
      </c>
      <c r="U7" s="87">
        <f>COUNTIFS([1]DATA!$AA:$AA,[1]집계최종!$C7,[1]DATA!$AC:$AC,[1]집계최종!U$2)</f>
        <v>0</v>
      </c>
      <c r="V7" s="87">
        <f>COUNTIFS([1]DATA!$AA:$AA,[1]집계최종!$C7,[1]DATA!$AC:$AC,[1]집계최종!V$2)</f>
        <v>0</v>
      </c>
      <c r="W7" s="87">
        <f>COUNTIFS([1]DATA!$AA:$AA,[1]집계최종!$C7,[1]DATA!$AC:$AC,[1]집계최종!W$2)</f>
        <v>0</v>
      </c>
      <c r="X7" s="87">
        <f>COUNTIFS([1]DATA!$AA:$AA,[1]집계최종!$C7,[1]DATA!$AC:$AC,[1]집계최종!X$2)</f>
        <v>0</v>
      </c>
      <c r="Y7" s="87">
        <f>COUNTIFS([1]DATA!$AA:$AA,[1]집계최종!$C7,[1]DATA!$AC:$AC,[1]집계최종!Y$2)</f>
        <v>0</v>
      </c>
      <c r="Z7" s="86">
        <f>COUNTIFS([1]DATA!$AA:$AA,[1]집계최종!$C7,[1]DATA!$AC:$AC,[1]집계최종!Z$2)</f>
        <v>0</v>
      </c>
    </row>
    <row r="8" spans="2:26" x14ac:dyDescent="0.3">
      <c r="B8" s="122"/>
      <c r="C8" s="95" t="s">
        <v>42</v>
      </c>
      <c r="D8" s="87">
        <f t="shared" si="1"/>
        <v>1</v>
      </c>
      <c r="E8" s="87">
        <f>COUNTIFS([1]DATA!$AA:$AA,[1]집계최종!$C8,[1]DATA!$AB:$AB,[1]집계최종!E$2)</f>
        <v>1</v>
      </c>
      <c r="F8" s="87">
        <f>COUNTIFS([1]DATA!$AA:$AA,[1]집계최종!$C8,[1]DATA!$AB:$AB,[1]집계최종!F$2)</f>
        <v>0</v>
      </c>
      <c r="G8" s="87">
        <f>COUNTIFS([1]DATA!$AA:$AA,[1]집계최종!$C8,[1]DATA!$AB:$AB,[1]집계최종!G$2)</f>
        <v>0</v>
      </c>
      <c r="H8" s="86">
        <f>COUNTIFS([1]DATA!$AA:$AA,[1]집계최종!$C8,[1]DATA!$AB:$AB,[1]집계최종!H$2)</f>
        <v>0</v>
      </c>
      <c r="I8" s="106"/>
      <c r="J8" s="122"/>
      <c r="K8" s="95" t="s">
        <v>42</v>
      </c>
      <c r="L8" s="87">
        <f t="shared" si="3"/>
        <v>1</v>
      </c>
      <c r="M8" s="87">
        <f>COUNTIFS([1]DATA!$AA:$AA,[1]집계최종!$C8,[1]DATA!$AC:$AC,"2007")+COUNTIFS([1]DATA!$AA:$AA,[1]집계최종!$C8,[1]DATA!$AC:$AC,"2010")</f>
        <v>0</v>
      </c>
      <c r="N8" s="87">
        <f>COUNTIFS([1]DATA!$AA:$AA,[1]집계최종!$C8,[1]DATA!$AC:$AC,[1]집계최종!N$2)</f>
        <v>0</v>
      </c>
      <c r="O8" s="87">
        <f>COUNTIFS([1]DATA!$AA:$AA,[1]집계최종!$C8,[1]DATA!$AC:$AC,[1]집계최종!O$2)</f>
        <v>0</v>
      </c>
      <c r="P8" s="87">
        <f>COUNTIFS([1]DATA!$AA:$AA,[1]집계최종!$C8,[1]DATA!$AC:$AC,[1]집계최종!P$2)</f>
        <v>0</v>
      </c>
      <c r="Q8" s="87">
        <f>COUNTIFS([1]DATA!$AA:$AA,[1]집계최종!$C8,[1]DATA!$AC:$AC,[1]집계최종!Q$2)</f>
        <v>0</v>
      </c>
      <c r="R8" s="87">
        <f>COUNTIFS([1]DATA!$AA:$AA,[1]집계최종!$C8,[1]DATA!$AC:$AC,[1]집계최종!R$2)</f>
        <v>0</v>
      </c>
      <c r="S8" s="87">
        <f>COUNTIFS([1]DATA!$AA:$AA,[1]집계최종!$C8,[1]DATA!$AC:$AC,[1]집계최종!S$2)</f>
        <v>0</v>
      </c>
      <c r="T8" s="87">
        <f>COUNTIFS([1]DATA!$AA:$AA,[1]집계최종!$C8,[1]DATA!$AC:$AC,[1]집계최종!T$2)</f>
        <v>0</v>
      </c>
      <c r="U8" s="87">
        <f>COUNTIFS([1]DATA!$AA:$AA,[1]집계최종!$C8,[1]DATA!$AC:$AC,[1]집계최종!U$2)</f>
        <v>1</v>
      </c>
      <c r="V8" s="87">
        <f>COUNTIFS([1]DATA!$AA:$AA,[1]집계최종!$C8,[1]DATA!$AC:$AC,[1]집계최종!V$2)</f>
        <v>0</v>
      </c>
      <c r="W8" s="87">
        <f>COUNTIFS([1]DATA!$AA:$AA,[1]집계최종!$C8,[1]DATA!$AC:$AC,[1]집계최종!W$2)</f>
        <v>0</v>
      </c>
      <c r="X8" s="87">
        <f>COUNTIFS([1]DATA!$AA:$AA,[1]집계최종!$C8,[1]DATA!$AC:$AC,[1]집계최종!X$2)</f>
        <v>0</v>
      </c>
      <c r="Y8" s="87">
        <f>COUNTIFS([1]DATA!$AA:$AA,[1]집계최종!$C8,[1]DATA!$AC:$AC,[1]집계최종!Y$2)</f>
        <v>0</v>
      </c>
      <c r="Z8" s="86">
        <f>COUNTIFS([1]DATA!$AA:$AA,[1]집계최종!$C8,[1]DATA!$AC:$AC,[1]집계최종!Z$2)</f>
        <v>0</v>
      </c>
    </row>
    <row r="9" spans="2:26" x14ac:dyDescent="0.3">
      <c r="B9" s="122"/>
      <c r="C9" s="95" t="s">
        <v>41</v>
      </c>
      <c r="D9" s="87">
        <f t="shared" si="1"/>
        <v>14</v>
      </c>
      <c r="E9" s="87">
        <f>COUNTIFS([1]DATA!$AA:$AA,[1]집계최종!$C9,[1]DATA!$AB:$AB,[1]집계최종!E$2)</f>
        <v>5</v>
      </c>
      <c r="F9" s="87">
        <f>COUNTIFS([1]DATA!$AA:$AA,[1]집계최종!$C9,[1]DATA!$AB:$AB,[1]집계최종!F$2)</f>
        <v>9</v>
      </c>
      <c r="G9" s="87">
        <f>COUNTIFS([1]DATA!$AA:$AA,[1]집계최종!$C9,[1]DATA!$AB:$AB,[1]집계최종!G$2)</f>
        <v>0</v>
      </c>
      <c r="H9" s="86">
        <f>COUNTIFS([1]DATA!$AA:$AA,[1]집계최종!$C9,[1]DATA!$AB:$AB,[1]집계최종!H$2)</f>
        <v>0</v>
      </c>
      <c r="I9" s="106"/>
      <c r="J9" s="122"/>
      <c r="K9" s="95" t="s">
        <v>41</v>
      </c>
      <c r="L9" s="87">
        <f t="shared" si="3"/>
        <v>13</v>
      </c>
      <c r="M9" s="87">
        <f>COUNTIFS([1]DATA!$AA:$AA,[1]집계최종!$C9,[1]DATA!$AC:$AC,"2007")+COUNTIFS([1]DATA!$AA:$AA,[1]집계최종!$C9,[1]DATA!$AC:$AC,"2010")</f>
        <v>0</v>
      </c>
      <c r="N9" s="87">
        <f>COUNTIFS([1]DATA!$AA:$AA,[1]집계최종!$C9,[1]DATA!$AC:$AC,[1]집계최종!N$2)</f>
        <v>0</v>
      </c>
      <c r="O9" s="87">
        <f>COUNTIFS([1]DATA!$AA:$AA,[1]집계최종!$C9,[1]DATA!$AC:$AC,[1]집계최종!O$2)</f>
        <v>1</v>
      </c>
      <c r="P9" s="87">
        <f>COUNTIFS([1]DATA!$AA:$AA,[1]집계최종!$C9,[1]DATA!$AC:$AC,[1]집계최종!P$2)</f>
        <v>0</v>
      </c>
      <c r="Q9" s="87">
        <f>COUNTIFS([1]DATA!$AA:$AA,[1]집계최종!$C9,[1]DATA!$AC:$AC,[1]집계최종!Q$2)</f>
        <v>1</v>
      </c>
      <c r="R9" s="87">
        <f>COUNTIFS([1]DATA!$AA:$AA,[1]집계최종!$C9,[1]DATA!$AC:$AC,[1]집계최종!R$2)</f>
        <v>0</v>
      </c>
      <c r="S9" s="87">
        <f>COUNTIFS([1]DATA!$AA:$AA,[1]집계최종!$C9,[1]DATA!$AC:$AC,[1]집계최종!S$2)</f>
        <v>1</v>
      </c>
      <c r="T9" s="87">
        <f>COUNTIFS([1]DATA!$AA:$AA,[1]집계최종!$C9,[1]DATA!$AC:$AC,[1]집계최종!T$2)</f>
        <v>2</v>
      </c>
      <c r="U9" s="87">
        <f>COUNTIFS([1]DATA!$AA:$AA,[1]집계최종!$C9,[1]DATA!$AC:$AC,[1]집계최종!U$2)</f>
        <v>0</v>
      </c>
      <c r="V9" s="87">
        <f>COUNTIFS([1]DATA!$AA:$AA,[1]집계최종!$C9,[1]DATA!$AC:$AC,[1]집계최종!V$2)</f>
        <v>0</v>
      </c>
      <c r="W9" s="87">
        <f>COUNTIFS([1]DATA!$AA:$AA,[1]집계최종!$C9,[1]DATA!$AC:$AC,[1]집계최종!W$2)</f>
        <v>3</v>
      </c>
      <c r="X9" s="87">
        <f>COUNTIFS([1]DATA!$AA:$AA,[1]집계최종!$C9,[1]DATA!$AC:$AC,[1]집계최종!X$2)</f>
        <v>0</v>
      </c>
      <c r="Y9" s="87">
        <f>COUNTIFS([1]DATA!$AA:$AA,[1]집계최종!$C9,[1]DATA!$AC:$AC,[1]집계최종!Y$2)</f>
        <v>1</v>
      </c>
      <c r="Z9" s="86">
        <f>COUNTIFS([1]DATA!$AA:$AA,[1]집계최종!$C9,[1]DATA!$AC:$AC,[1]집계최종!Z$2)</f>
        <v>4</v>
      </c>
    </row>
    <row r="10" spans="2:26" x14ac:dyDescent="0.3">
      <c r="B10" s="122"/>
      <c r="C10" s="95" t="s">
        <v>40</v>
      </c>
      <c r="D10" s="87">
        <f t="shared" si="1"/>
        <v>22</v>
      </c>
      <c r="E10" s="87">
        <f>COUNTIFS([1]DATA!$AA:$AA,[1]집계최종!$C10,[1]DATA!$AB:$AB,[1]집계최종!E$2)</f>
        <v>3</v>
      </c>
      <c r="F10" s="87">
        <f>COUNTIFS([1]DATA!$AA:$AA,[1]집계최종!$C10,[1]DATA!$AB:$AB,[1]집계최종!F$2)</f>
        <v>0</v>
      </c>
      <c r="G10" s="87">
        <f>COUNTIFS([1]DATA!$AA:$AA,[1]집계최종!$C10,[1]DATA!$AB:$AB,[1]집계최종!G$2)</f>
        <v>7</v>
      </c>
      <c r="H10" s="86">
        <f>COUNTIFS([1]DATA!$AA:$AA,[1]집계최종!$C10,[1]DATA!$AB:$AB,[1]집계최종!H$2)</f>
        <v>12</v>
      </c>
      <c r="I10" s="106"/>
      <c r="J10" s="122"/>
      <c r="K10" s="95" t="s">
        <v>40</v>
      </c>
      <c r="L10" s="87">
        <f t="shared" si="3"/>
        <v>22</v>
      </c>
      <c r="M10" s="87">
        <f>COUNTIFS([1]DATA!$AA:$AA,[1]집계최종!$C10,[1]DATA!$AC:$AC,"2007")+COUNTIFS([1]DATA!$AA:$AA,[1]집계최종!$C10,[1]DATA!$AC:$AC,"2010")</f>
        <v>0</v>
      </c>
      <c r="N10" s="87">
        <f>COUNTIFS([1]DATA!$AA:$AA,[1]집계최종!$C10,[1]DATA!$AC:$AC,[1]집계최종!N$2)</f>
        <v>0</v>
      </c>
      <c r="O10" s="87">
        <f>COUNTIFS([1]DATA!$AA:$AA,[1]집계최종!$C10,[1]DATA!$AC:$AC,[1]집계최종!O$2)</f>
        <v>1</v>
      </c>
      <c r="P10" s="87">
        <f>COUNTIFS([1]DATA!$AA:$AA,[1]집계최종!$C10,[1]DATA!$AC:$AC,[1]집계최종!P$2)</f>
        <v>0</v>
      </c>
      <c r="Q10" s="87">
        <f>COUNTIFS([1]DATA!$AA:$AA,[1]집계최종!$C10,[1]DATA!$AC:$AC,[1]집계최종!Q$2)</f>
        <v>2</v>
      </c>
      <c r="R10" s="87">
        <f>COUNTIFS([1]DATA!$AA:$AA,[1]집계최종!$C10,[1]DATA!$AC:$AC,[1]집계최종!R$2)</f>
        <v>0</v>
      </c>
      <c r="S10" s="87">
        <f>COUNTIFS([1]DATA!$AA:$AA,[1]집계최종!$C10,[1]DATA!$AC:$AC,[1]집계최종!S$2)</f>
        <v>4</v>
      </c>
      <c r="T10" s="87">
        <f>COUNTIFS([1]DATA!$AA:$AA,[1]집계최종!$C10,[1]DATA!$AC:$AC,[1]집계최종!T$2)</f>
        <v>4</v>
      </c>
      <c r="U10" s="87">
        <f>COUNTIFS([1]DATA!$AA:$AA,[1]집계최종!$C10,[1]DATA!$AC:$AC,[1]집계최종!U$2)</f>
        <v>4</v>
      </c>
      <c r="V10" s="87">
        <f>COUNTIFS([1]DATA!$AA:$AA,[1]집계최종!$C10,[1]DATA!$AC:$AC,[1]집계최종!V$2)</f>
        <v>2</v>
      </c>
      <c r="W10" s="87">
        <f>COUNTIFS([1]DATA!$AA:$AA,[1]집계최종!$C10,[1]DATA!$AC:$AC,[1]집계최종!W$2)</f>
        <v>2</v>
      </c>
      <c r="X10" s="87">
        <f>COUNTIFS([1]DATA!$AA:$AA,[1]집계최종!$C10,[1]DATA!$AC:$AC,[1]집계최종!X$2)</f>
        <v>1</v>
      </c>
      <c r="Y10" s="87">
        <f>COUNTIFS([1]DATA!$AA:$AA,[1]집계최종!$C10,[1]DATA!$AC:$AC,[1]집계최종!Y$2)</f>
        <v>0</v>
      </c>
      <c r="Z10" s="86">
        <f>COUNTIFS([1]DATA!$AA:$AA,[1]집계최종!$C10,[1]DATA!$AC:$AC,[1]집계최종!Z$2)</f>
        <v>2</v>
      </c>
    </row>
    <row r="11" spans="2:26" x14ac:dyDescent="0.3">
      <c r="B11" s="108" t="s">
        <v>39</v>
      </c>
      <c r="C11" s="94" t="s">
        <v>39</v>
      </c>
      <c r="D11" s="91">
        <f t="shared" si="1"/>
        <v>6</v>
      </c>
      <c r="E11" s="91">
        <f>COUNTIFS([1]DATA!$AA:$AA,[1]집계최종!$C11,[1]DATA!$AB:$AB,[1]집계최종!E$2)</f>
        <v>4</v>
      </c>
      <c r="F11" s="91">
        <f>COUNTIFS([1]DATA!$AA:$AA,[1]집계최종!$C11,[1]DATA!$AB:$AB,[1]집계최종!F$2)</f>
        <v>2</v>
      </c>
      <c r="G11" s="91">
        <f>COUNTIFS([1]DATA!$AA:$AA,[1]집계최종!$C11,[1]DATA!$AB:$AB,[1]집계최종!G$2)</f>
        <v>0</v>
      </c>
      <c r="H11" s="90">
        <f>COUNTIFS([1]DATA!$AA:$AA,[1]집계최종!$C11,[1]DATA!$AB:$AB,[1]집계최종!H$2)</f>
        <v>0</v>
      </c>
      <c r="I11" s="105"/>
      <c r="J11" s="108" t="s">
        <v>39</v>
      </c>
      <c r="K11" s="94" t="s">
        <v>39</v>
      </c>
      <c r="L11" s="91">
        <f t="shared" si="3"/>
        <v>6</v>
      </c>
      <c r="M11" s="91">
        <f>COUNTIFS([1]DATA!$AA:$AA,[1]집계최종!$C11,[1]DATA!$AC:$AC,[1]집계최종!M$2)</f>
        <v>0</v>
      </c>
      <c r="N11" s="91">
        <f>COUNTIFS([1]DATA!$AA:$AA,[1]집계최종!$C11,[1]DATA!$AC:$AC,[1]집계최종!N$2)</f>
        <v>0</v>
      </c>
      <c r="O11" s="91">
        <f>COUNTIFS([1]DATA!$AA:$AA,[1]집계최종!$C11,[1]DATA!$AC:$AC,[1]집계최종!O$2)</f>
        <v>0</v>
      </c>
      <c r="P11" s="91">
        <f>COUNTIFS([1]DATA!$AA:$AA,[1]집계최종!$C11,[1]DATA!$AC:$AC,[1]집계최종!P$2)</f>
        <v>1</v>
      </c>
      <c r="Q11" s="91">
        <f>COUNTIFS([1]DATA!$AA:$AA,[1]집계최종!$C11,[1]DATA!$AC:$AC,[1]집계최종!Q$2)</f>
        <v>0</v>
      </c>
      <c r="R11" s="91">
        <f>COUNTIFS([1]DATA!$AA:$AA,[1]집계최종!$C11,[1]DATA!$AC:$AC,[1]집계최종!R$2)</f>
        <v>1</v>
      </c>
      <c r="S11" s="91">
        <f>COUNTIFS([1]DATA!$AA:$AA,[1]집계최종!$C11,[1]DATA!$AC:$AC,[1]집계최종!S$2)</f>
        <v>1</v>
      </c>
      <c r="T11" s="91">
        <f>COUNTIFS([1]DATA!$AA:$AA,[1]집계최종!$C11,[1]DATA!$AC:$AC,[1]집계최종!T$2)</f>
        <v>1</v>
      </c>
      <c r="U11" s="91">
        <f>COUNTIFS([1]DATA!$AA:$AA,[1]집계최종!$C11,[1]DATA!$AC:$AC,[1]집계최종!U$2)</f>
        <v>0</v>
      </c>
      <c r="V11" s="91">
        <f>COUNTIFS([1]DATA!$AA:$AA,[1]집계최종!$C11,[1]DATA!$AC:$AC,[1]집계최종!V$2)</f>
        <v>0</v>
      </c>
      <c r="W11" s="91">
        <f>COUNTIFS([1]DATA!$AA:$AA,[1]집계최종!$C11,[1]DATA!$AC:$AC,[1]집계최종!W$2)</f>
        <v>0</v>
      </c>
      <c r="X11" s="91">
        <f>COUNTIFS([1]DATA!$AA:$AA,[1]집계최종!$C11,[1]DATA!$AC:$AC,[1]집계최종!X$2)</f>
        <v>2</v>
      </c>
      <c r="Y11" s="91">
        <f>COUNTIFS([1]DATA!$AA:$AA,[1]집계최종!$C11,[1]DATA!$AC:$AC,[1]집계최종!Y$2)</f>
        <v>0</v>
      </c>
      <c r="Z11" s="90">
        <f>COUNTIFS([1]DATA!$AA:$AA,[1]집계최종!$C11,[1]DATA!$AC:$AC,[1]집계최종!Z$2)</f>
        <v>0</v>
      </c>
    </row>
    <row r="12" spans="2:26" x14ac:dyDescent="0.3">
      <c r="B12" s="121" t="s">
        <v>38</v>
      </c>
      <c r="C12" s="93" t="s">
        <v>27</v>
      </c>
      <c r="D12" s="91">
        <f t="shared" si="1"/>
        <v>119</v>
      </c>
      <c r="E12" s="91">
        <f>SUM(E13:E21)</f>
        <v>69</v>
      </c>
      <c r="F12" s="91">
        <f>SUM(F13:F21)</f>
        <v>0</v>
      </c>
      <c r="G12" s="91">
        <f>SUM(G13:G21)</f>
        <v>42</v>
      </c>
      <c r="H12" s="90">
        <f>SUM(H13:H21)</f>
        <v>8</v>
      </c>
      <c r="I12" s="105"/>
      <c r="J12" s="121" t="s">
        <v>38</v>
      </c>
      <c r="K12" s="96" t="s">
        <v>27</v>
      </c>
      <c r="L12" s="91">
        <f t="shared" si="3"/>
        <v>119</v>
      </c>
      <c r="M12" s="91">
        <f t="shared" ref="M12:Z12" si="5">SUM(M13:M21)</f>
        <v>1</v>
      </c>
      <c r="N12" s="91">
        <f t="shared" si="5"/>
        <v>4</v>
      </c>
      <c r="O12" s="91">
        <f t="shared" si="5"/>
        <v>5</v>
      </c>
      <c r="P12" s="91">
        <f t="shared" si="5"/>
        <v>5</v>
      </c>
      <c r="Q12" s="91">
        <f t="shared" si="5"/>
        <v>9</v>
      </c>
      <c r="R12" s="91">
        <f t="shared" si="5"/>
        <v>10</v>
      </c>
      <c r="S12" s="91">
        <f t="shared" si="5"/>
        <v>31</v>
      </c>
      <c r="T12" s="91">
        <f t="shared" si="5"/>
        <v>9</v>
      </c>
      <c r="U12" s="91">
        <f t="shared" si="5"/>
        <v>14</v>
      </c>
      <c r="V12" s="91">
        <f t="shared" si="5"/>
        <v>5</v>
      </c>
      <c r="W12" s="91">
        <f t="shared" si="5"/>
        <v>6</v>
      </c>
      <c r="X12" s="91">
        <f t="shared" si="5"/>
        <v>5</v>
      </c>
      <c r="Y12" s="91">
        <f t="shared" si="5"/>
        <v>7</v>
      </c>
      <c r="Z12" s="90">
        <f t="shared" si="5"/>
        <v>8</v>
      </c>
    </row>
    <row r="13" spans="2:26" x14ac:dyDescent="0.3">
      <c r="B13" s="122"/>
      <c r="C13" s="89" t="s">
        <v>37</v>
      </c>
      <c r="D13" s="87">
        <f t="shared" si="1"/>
        <v>11</v>
      </c>
      <c r="E13" s="87">
        <f>COUNTIFS([1]DATA!$AA:$AA,[1]집계최종!$C13,[1]DATA!$AB:$AB,[1]집계최종!E$2)</f>
        <v>8</v>
      </c>
      <c r="F13" s="87">
        <f>COUNTIFS([1]DATA!$AA:$AA,[1]집계최종!$C13,[1]DATA!$AB:$AB,[1]집계최종!F$2)</f>
        <v>0</v>
      </c>
      <c r="G13" s="87">
        <f>COUNTIFS([1]DATA!$AA:$AA,[1]집계최종!$C13,[1]DATA!$AB:$AB,[1]집계최종!G$2)</f>
        <v>1</v>
      </c>
      <c r="H13" s="86">
        <f>COUNTIFS([1]DATA!$AA:$AA,[1]집계최종!$C13,[1]DATA!$AB:$AB,[1]집계최종!H$2)</f>
        <v>2</v>
      </c>
      <c r="I13" s="106"/>
      <c r="J13" s="122"/>
      <c r="K13" s="95" t="s">
        <v>37</v>
      </c>
      <c r="L13" s="87">
        <f t="shared" si="3"/>
        <v>11</v>
      </c>
      <c r="M13" s="87">
        <f>COUNTIFS([1]DATA!$AA:$AA,[1]집계최종!$C13,[1]DATA!$AC:$AC,"2007")+COUNTIFS([1]DATA!$AA:$AA,[1]집계최종!$C13,[1]DATA!$AC:$AC,"2010")</f>
        <v>0</v>
      </c>
      <c r="N13" s="87">
        <f>COUNTIFS([1]DATA!$AA:$AA,[1]집계최종!$C13,[1]DATA!$AC:$AC,[1]집계최종!N$2)</f>
        <v>0</v>
      </c>
      <c r="O13" s="87">
        <f>COUNTIFS([1]DATA!$AA:$AA,[1]집계최종!$C13,[1]DATA!$AC:$AC,[1]집계최종!O$2)</f>
        <v>0</v>
      </c>
      <c r="P13" s="87">
        <f>COUNTIFS([1]DATA!$AA:$AA,[1]집계최종!$C13,[1]DATA!$AC:$AC,[1]집계최종!P$2)</f>
        <v>1</v>
      </c>
      <c r="Q13" s="87">
        <f>COUNTIFS([1]DATA!$AA:$AA,[1]집계최종!$C13,[1]DATA!$AC:$AC,[1]집계최종!Q$2)</f>
        <v>1</v>
      </c>
      <c r="R13" s="87">
        <f>COUNTIFS([1]DATA!$AA:$AA,[1]집계최종!$C13,[1]DATA!$AC:$AC,[1]집계최종!R$2)</f>
        <v>1</v>
      </c>
      <c r="S13" s="87">
        <f>COUNTIFS([1]DATA!$AA:$AA,[1]집계최종!$C13,[1]DATA!$AC:$AC,[1]집계최종!S$2)</f>
        <v>4</v>
      </c>
      <c r="T13" s="87">
        <f>COUNTIFS([1]DATA!$AA:$AA,[1]집계최종!$C13,[1]DATA!$AC:$AC,[1]집계최종!T$2)</f>
        <v>0</v>
      </c>
      <c r="U13" s="87">
        <f>COUNTIFS([1]DATA!$AA:$AA,[1]집계최종!$C13,[1]DATA!$AC:$AC,[1]집계최종!U$2)</f>
        <v>0</v>
      </c>
      <c r="V13" s="87">
        <f>COUNTIFS([1]DATA!$AA:$AA,[1]집계최종!$C13,[1]DATA!$AC:$AC,[1]집계최종!V$2)</f>
        <v>0</v>
      </c>
      <c r="W13" s="87">
        <f>COUNTIFS([1]DATA!$AA:$AA,[1]집계최종!$C13,[1]DATA!$AC:$AC,[1]집계최종!W$2)</f>
        <v>0</v>
      </c>
      <c r="X13" s="87">
        <f>COUNTIFS([1]DATA!$AA:$AA,[1]집계최종!$C13,[1]DATA!$AC:$AC,[1]집계최종!X$2)</f>
        <v>0</v>
      </c>
      <c r="Y13" s="87">
        <f>COUNTIFS([1]DATA!$AA:$AA,[1]집계최종!$C13,[1]DATA!$AC:$AC,[1]집계최종!Y$2)</f>
        <v>3</v>
      </c>
      <c r="Z13" s="86">
        <f>COUNTIFS([1]DATA!$AA:$AA,[1]집계최종!$C13,[1]DATA!$AC:$AC,[1]집계최종!Z$2)</f>
        <v>1</v>
      </c>
    </row>
    <row r="14" spans="2:26" x14ac:dyDescent="0.3">
      <c r="B14" s="122"/>
      <c r="C14" s="89" t="s">
        <v>36</v>
      </c>
      <c r="D14" s="87">
        <f t="shared" si="1"/>
        <v>10</v>
      </c>
      <c r="E14" s="87">
        <f>COUNTIFS([1]DATA!$AA:$AA,[1]집계최종!$C14,[1]DATA!$AB:$AB,[1]집계최종!E$2)</f>
        <v>7</v>
      </c>
      <c r="F14" s="87">
        <f>COUNTIFS([1]DATA!$AA:$AA,[1]집계최종!$C14,[1]DATA!$AB:$AB,[1]집계최종!F$2)</f>
        <v>0</v>
      </c>
      <c r="G14" s="87">
        <f>COUNTIFS([1]DATA!$AA:$AA,[1]집계최종!$C14,[1]DATA!$AB:$AB,[1]집계최종!G$2)</f>
        <v>1</v>
      </c>
      <c r="H14" s="86">
        <f>COUNTIFS([1]DATA!$AA:$AA,[1]집계최종!$C14,[1]DATA!$AB:$AB,[1]집계최종!H$2)</f>
        <v>2</v>
      </c>
      <c r="I14" s="106"/>
      <c r="J14" s="122"/>
      <c r="K14" s="95" t="s">
        <v>36</v>
      </c>
      <c r="L14" s="87">
        <f t="shared" si="3"/>
        <v>10</v>
      </c>
      <c r="M14" s="87">
        <f>COUNTIFS([1]DATA!$AA:$AA,[1]집계최종!$C14,[1]DATA!$AC:$AC,"2007")+COUNTIFS([1]DATA!$AA:$AA,[1]집계최종!$C14,[1]DATA!$AC:$AC,"2010")</f>
        <v>0</v>
      </c>
      <c r="N14" s="87">
        <f>COUNTIFS([1]DATA!$AA:$AA,[1]집계최종!$C14,[1]DATA!$AC:$AC,[1]집계최종!N$2)</f>
        <v>0</v>
      </c>
      <c r="O14" s="87">
        <f>COUNTIFS([1]DATA!$AA:$AA,[1]집계최종!$C14,[1]DATA!$AC:$AC,[1]집계최종!O$2)</f>
        <v>0</v>
      </c>
      <c r="P14" s="87">
        <f>COUNTIFS([1]DATA!$AA:$AA,[1]집계최종!$C14,[1]DATA!$AC:$AC,[1]집계최종!P$2)</f>
        <v>0</v>
      </c>
      <c r="Q14" s="87">
        <f>COUNTIFS([1]DATA!$AA:$AA,[1]집계최종!$C14,[1]DATA!$AC:$AC,[1]집계최종!Q$2)</f>
        <v>1</v>
      </c>
      <c r="R14" s="87">
        <f>COUNTIFS([1]DATA!$AA:$AA,[1]집계최종!$C14,[1]DATA!$AC:$AC,[1]집계최종!R$2)</f>
        <v>0</v>
      </c>
      <c r="S14" s="87">
        <f>COUNTIFS([1]DATA!$AA:$AA,[1]집계최종!$C14,[1]DATA!$AC:$AC,[1]집계최종!S$2)</f>
        <v>5</v>
      </c>
      <c r="T14" s="87">
        <f>COUNTIFS([1]DATA!$AA:$AA,[1]집계최종!$C14,[1]DATA!$AC:$AC,[1]집계최종!T$2)</f>
        <v>0</v>
      </c>
      <c r="U14" s="87">
        <f>COUNTIFS([1]DATA!$AA:$AA,[1]집계최종!$C14,[1]DATA!$AC:$AC,[1]집계최종!U$2)</f>
        <v>1</v>
      </c>
      <c r="V14" s="87">
        <f>COUNTIFS([1]DATA!$AA:$AA,[1]집계최종!$C14,[1]DATA!$AC:$AC,[1]집계최종!V$2)</f>
        <v>0</v>
      </c>
      <c r="W14" s="87">
        <f>COUNTIFS([1]DATA!$AA:$AA,[1]집계최종!$C14,[1]DATA!$AC:$AC,[1]집계최종!W$2)</f>
        <v>1</v>
      </c>
      <c r="X14" s="87">
        <f>COUNTIFS([1]DATA!$AA:$AA,[1]집계최종!$C14,[1]DATA!$AC:$AC,[1]집계최종!X$2)</f>
        <v>0</v>
      </c>
      <c r="Y14" s="87">
        <f>COUNTIFS([1]DATA!$AA:$AA,[1]집계최종!$C14,[1]DATA!$AC:$AC,[1]집계최종!Y$2)</f>
        <v>1</v>
      </c>
      <c r="Z14" s="86">
        <f>COUNTIFS([1]DATA!$AA:$AA,[1]집계최종!$C14,[1]DATA!$AC:$AC,[1]집계최종!Z$2)</f>
        <v>1</v>
      </c>
    </row>
    <row r="15" spans="2:26" x14ac:dyDescent="0.3">
      <c r="B15" s="122"/>
      <c r="C15" s="89" t="s">
        <v>35</v>
      </c>
      <c r="D15" s="87">
        <f t="shared" si="1"/>
        <v>17</v>
      </c>
      <c r="E15" s="87">
        <f>COUNTIFS([1]DATA!$AA:$AA,[1]집계최종!$C15,[1]DATA!$AB:$AB,[1]집계최종!E$2)</f>
        <v>12</v>
      </c>
      <c r="F15" s="87">
        <f>COUNTIFS([1]DATA!$AA:$AA,[1]집계최종!$C15,[1]DATA!$AB:$AB,[1]집계최종!F$2)</f>
        <v>0</v>
      </c>
      <c r="G15" s="87">
        <f>COUNTIFS([1]DATA!$AA:$AA,[1]집계최종!$C15,[1]DATA!$AB:$AB,[1]집계최종!G$2)</f>
        <v>2</v>
      </c>
      <c r="H15" s="86">
        <f>COUNTIFS([1]DATA!$AA:$AA,[1]집계최종!$C15,[1]DATA!$AB:$AB,[1]집계최종!H$2)</f>
        <v>3</v>
      </c>
      <c r="I15" s="106"/>
      <c r="J15" s="122"/>
      <c r="K15" s="95" t="s">
        <v>35</v>
      </c>
      <c r="L15" s="87">
        <f t="shared" si="3"/>
        <v>17</v>
      </c>
      <c r="M15" s="87">
        <f>COUNTIFS([1]DATA!$AA:$AA,[1]집계최종!$C15,[1]DATA!$AC:$AC,"2007")+COUNTIFS([1]DATA!$AA:$AA,[1]집계최종!$C15,[1]DATA!$AC:$AC,"2010")</f>
        <v>0</v>
      </c>
      <c r="N15" s="87">
        <f>COUNTIFS([1]DATA!$AA:$AA,[1]집계최종!$C15,[1]DATA!$AC:$AC,[1]집계최종!N$2)</f>
        <v>3</v>
      </c>
      <c r="O15" s="87">
        <f>COUNTIFS([1]DATA!$AA:$AA,[1]집계최종!$C15,[1]DATA!$AC:$AC,[1]집계최종!O$2)</f>
        <v>0</v>
      </c>
      <c r="P15" s="87">
        <f>COUNTIFS([1]DATA!$AA:$AA,[1]집계최종!$C15,[1]DATA!$AC:$AC,[1]집계최종!P$2)</f>
        <v>2</v>
      </c>
      <c r="Q15" s="87">
        <f>COUNTIFS([1]DATA!$AA:$AA,[1]집계최종!$C15,[1]DATA!$AC:$AC,[1]집계최종!Q$2)</f>
        <v>1</v>
      </c>
      <c r="R15" s="87">
        <f>COUNTIFS([1]DATA!$AA:$AA,[1]집계최종!$C15,[1]DATA!$AC:$AC,[1]집계최종!R$2)</f>
        <v>0</v>
      </c>
      <c r="S15" s="87">
        <f>COUNTIFS([1]DATA!$AA:$AA,[1]집계최종!$C15,[1]DATA!$AC:$AC,[1]집계최종!S$2)</f>
        <v>3</v>
      </c>
      <c r="T15" s="87">
        <f>COUNTIFS([1]DATA!$AA:$AA,[1]집계최종!$C15,[1]DATA!$AC:$AC,[1]집계최종!T$2)</f>
        <v>2</v>
      </c>
      <c r="U15" s="87">
        <f>COUNTIFS([1]DATA!$AA:$AA,[1]집계최종!$C15,[1]DATA!$AC:$AC,[1]집계최종!U$2)</f>
        <v>3</v>
      </c>
      <c r="V15" s="87">
        <f>COUNTIFS([1]DATA!$AA:$AA,[1]집계최종!$C15,[1]DATA!$AC:$AC,[1]집계최종!V$2)</f>
        <v>0</v>
      </c>
      <c r="W15" s="87">
        <f>COUNTIFS([1]DATA!$AA:$AA,[1]집계최종!$C15,[1]DATA!$AC:$AC,[1]집계최종!W$2)</f>
        <v>2</v>
      </c>
      <c r="X15" s="87">
        <f>COUNTIFS([1]DATA!$AA:$AA,[1]집계최종!$C15,[1]DATA!$AC:$AC,[1]집계최종!X$2)</f>
        <v>0</v>
      </c>
      <c r="Y15" s="87">
        <f>COUNTIFS([1]DATA!$AA:$AA,[1]집계최종!$C15,[1]DATA!$AC:$AC,[1]집계최종!Y$2)</f>
        <v>1</v>
      </c>
      <c r="Z15" s="86">
        <f>COUNTIFS([1]DATA!$AA:$AA,[1]집계최종!$C15,[1]DATA!$AC:$AC,[1]집계최종!Z$2)</f>
        <v>0</v>
      </c>
    </row>
    <row r="16" spans="2:26" x14ac:dyDescent="0.3">
      <c r="B16" s="122"/>
      <c r="C16" s="89" t="s">
        <v>34</v>
      </c>
      <c r="D16" s="87">
        <f t="shared" si="1"/>
        <v>5</v>
      </c>
      <c r="E16" s="87">
        <f>COUNTIFS([1]DATA!$AA:$AA,[1]집계최종!$C16,[1]DATA!$AB:$AB,[1]집계최종!E$2)</f>
        <v>3</v>
      </c>
      <c r="F16" s="87">
        <f>COUNTIFS([1]DATA!$AA:$AA,[1]집계최종!$C16,[1]DATA!$AB:$AB,[1]집계최종!F$2)</f>
        <v>0</v>
      </c>
      <c r="G16" s="87">
        <f>COUNTIFS([1]DATA!$AA:$AA,[1]집계최종!$C16,[1]DATA!$AB:$AB,[1]집계최종!G$2)</f>
        <v>2</v>
      </c>
      <c r="H16" s="86">
        <f>COUNTIFS([1]DATA!$AA:$AA,[1]집계최종!$C16,[1]DATA!$AB:$AB,[1]집계최종!H$2)</f>
        <v>0</v>
      </c>
      <c r="I16" s="106"/>
      <c r="J16" s="122"/>
      <c r="K16" s="95" t="s">
        <v>34</v>
      </c>
      <c r="L16" s="87">
        <f t="shared" si="3"/>
        <v>5</v>
      </c>
      <c r="M16" s="87">
        <f>COUNTIFS([1]DATA!$AA:$AA,[1]집계최종!$C16,[1]DATA!$AC:$AC,"2007")+COUNTIFS([1]DATA!$AA:$AA,[1]집계최종!$C16,[1]DATA!$AC:$AC,"2010")</f>
        <v>0</v>
      </c>
      <c r="N16" s="87">
        <f>COUNTIFS([1]DATA!$AA:$AA,[1]집계최종!$C16,[1]DATA!$AC:$AC,[1]집계최종!N$2)</f>
        <v>0</v>
      </c>
      <c r="O16" s="87">
        <f>COUNTIFS([1]DATA!$AA:$AA,[1]집계최종!$C16,[1]DATA!$AC:$AC,[1]집계최종!O$2)</f>
        <v>0</v>
      </c>
      <c r="P16" s="87">
        <f>COUNTIFS([1]DATA!$AA:$AA,[1]집계최종!$C16,[1]DATA!$AC:$AC,[1]집계최종!P$2)</f>
        <v>0</v>
      </c>
      <c r="Q16" s="87">
        <f>COUNTIFS([1]DATA!$AA:$AA,[1]집계최종!$C16,[1]DATA!$AC:$AC,[1]집계최종!Q$2)</f>
        <v>1</v>
      </c>
      <c r="R16" s="87">
        <f>COUNTIFS([1]DATA!$AA:$AA,[1]집계최종!$C16,[1]DATA!$AC:$AC,[1]집계최종!R$2)</f>
        <v>1</v>
      </c>
      <c r="S16" s="87">
        <f>COUNTIFS([1]DATA!$AA:$AA,[1]집계최종!$C16,[1]DATA!$AC:$AC,[1]집계최종!S$2)</f>
        <v>1</v>
      </c>
      <c r="T16" s="87">
        <f>COUNTIFS([1]DATA!$AA:$AA,[1]집계최종!$C16,[1]DATA!$AC:$AC,[1]집계최종!T$2)</f>
        <v>0</v>
      </c>
      <c r="U16" s="87">
        <f>COUNTIFS([1]DATA!$AA:$AA,[1]집계최종!$C16,[1]DATA!$AC:$AC,[1]집계최종!U$2)</f>
        <v>0</v>
      </c>
      <c r="V16" s="87">
        <f>COUNTIFS([1]DATA!$AA:$AA,[1]집계최종!$C16,[1]DATA!$AC:$AC,[1]집계최종!V$2)</f>
        <v>0</v>
      </c>
      <c r="W16" s="87">
        <f>COUNTIFS([1]DATA!$AA:$AA,[1]집계최종!$C16,[1]DATA!$AC:$AC,[1]집계최종!W$2)</f>
        <v>0</v>
      </c>
      <c r="X16" s="87">
        <f>COUNTIFS([1]DATA!$AA:$AA,[1]집계최종!$C16,[1]DATA!$AC:$AC,[1]집계최종!X$2)</f>
        <v>2</v>
      </c>
      <c r="Y16" s="87">
        <f>COUNTIFS([1]DATA!$AA:$AA,[1]집계최종!$C16,[1]DATA!$AC:$AC,[1]집계최종!Y$2)</f>
        <v>0</v>
      </c>
      <c r="Z16" s="86">
        <f>COUNTIFS([1]DATA!$AA:$AA,[1]집계최종!$C16,[1]DATA!$AC:$AC,[1]집계최종!Z$2)</f>
        <v>0</v>
      </c>
    </row>
    <row r="17" spans="2:43" x14ac:dyDescent="0.3">
      <c r="B17" s="122"/>
      <c r="C17" s="89" t="s">
        <v>33</v>
      </c>
      <c r="D17" s="87">
        <f t="shared" si="1"/>
        <v>27</v>
      </c>
      <c r="E17" s="87">
        <f>COUNTIFS([1]DATA!$AA:$AA,[1]집계최종!$C17,[1]DATA!$AB:$AB,[1]집계최종!E$2)</f>
        <v>16</v>
      </c>
      <c r="F17" s="87">
        <f>COUNTIFS([1]DATA!$AA:$AA,[1]집계최종!$C17,[1]DATA!$AB:$AB,[1]집계최종!F$2)</f>
        <v>0</v>
      </c>
      <c r="G17" s="87">
        <f>COUNTIFS([1]DATA!$AA:$AA,[1]집계최종!$C17,[1]DATA!$AB:$AB,[1]집계최종!G$2)</f>
        <v>11</v>
      </c>
      <c r="H17" s="86">
        <f>COUNTIFS([1]DATA!$AA:$AA,[1]집계최종!$C17,[1]DATA!$AB:$AB,[1]집계최종!H$2)</f>
        <v>0</v>
      </c>
      <c r="I17" s="106"/>
      <c r="J17" s="122"/>
      <c r="K17" s="95" t="s">
        <v>33</v>
      </c>
      <c r="L17" s="87">
        <f t="shared" si="3"/>
        <v>27</v>
      </c>
      <c r="M17" s="87">
        <f>COUNTIFS([1]DATA!$AA:$AA,[1]집계최종!$C17,[1]DATA!$AC:$AC,"2007")+COUNTIFS([1]DATA!$AA:$AA,[1]집계최종!$C17,[1]DATA!$AC:$AC,"2010")</f>
        <v>0</v>
      </c>
      <c r="N17" s="87">
        <f>COUNTIFS([1]DATA!$AA:$AA,[1]집계최종!$C17,[1]DATA!$AC:$AC,[1]집계최종!N$2)</f>
        <v>1</v>
      </c>
      <c r="O17" s="87">
        <f>COUNTIFS([1]DATA!$AA:$AA,[1]집계최종!$C17,[1]DATA!$AC:$AC,[1]집계최종!O$2)</f>
        <v>0</v>
      </c>
      <c r="P17" s="87">
        <f>COUNTIFS([1]DATA!$AA:$AA,[1]집계최종!$C17,[1]DATA!$AC:$AC,[1]집계최종!P$2)</f>
        <v>0</v>
      </c>
      <c r="Q17" s="87">
        <f>COUNTIFS([1]DATA!$AA:$AA,[1]집계최종!$C17,[1]DATA!$AC:$AC,[1]집계최종!Q$2)</f>
        <v>1</v>
      </c>
      <c r="R17" s="87">
        <f>COUNTIFS([1]DATA!$AA:$AA,[1]집계최종!$C17,[1]DATA!$AC:$AC,[1]집계최종!R$2)</f>
        <v>6</v>
      </c>
      <c r="S17" s="87">
        <f>COUNTIFS([1]DATA!$AA:$AA,[1]집계최종!$C17,[1]DATA!$AC:$AC,[1]집계최종!S$2)</f>
        <v>8</v>
      </c>
      <c r="T17" s="87">
        <f>COUNTIFS([1]DATA!$AA:$AA,[1]집계최종!$C17,[1]DATA!$AC:$AC,[1]집계최종!T$2)</f>
        <v>3</v>
      </c>
      <c r="U17" s="87">
        <f>COUNTIFS([1]DATA!$AA:$AA,[1]집계최종!$C17,[1]DATA!$AC:$AC,[1]집계최종!U$2)</f>
        <v>2</v>
      </c>
      <c r="V17" s="87">
        <f>COUNTIFS([1]DATA!$AA:$AA,[1]집계최종!$C17,[1]DATA!$AC:$AC,[1]집계최종!V$2)</f>
        <v>0</v>
      </c>
      <c r="W17" s="87">
        <f>COUNTIFS([1]DATA!$AA:$AA,[1]집계최종!$C17,[1]DATA!$AC:$AC,[1]집계최종!W$2)</f>
        <v>0</v>
      </c>
      <c r="X17" s="87">
        <f>COUNTIFS([1]DATA!$AA:$AA,[1]집계최종!$C17,[1]DATA!$AC:$AC,[1]집계최종!X$2)</f>
        <v>0</v>
      </c>
      <c r="Y17" s="87">
        <f>COUNTIFS([1]DATA!$AA:$AA,[1]집계최종!$C17,[1]DATA!$AC:$AC,[1]집계최종!Y$2)</f>
        <v>1</v>
      </c>
      <c r="Z17" s="86">
        <f>COUNTIFS([1]DATA!$AA:$AA,[1]집계최종!$C17,[1]DATA!$AC:$AC,[1]집계최종!Z$2)</f>
        <v>5</v>
      </c>
    </row>
    <row r="18" spans="2:43" x14ac:dyDescent="0.3">
      <c r="B18" s="122"/>
      <c r="C18" s="89" t="s">
        <v>32</v>
      </c>
      <c r="D18" s="87">
        <f t="shared" si="1"/>
        <v>30</v>
      </c>
      <c r="E18" s="87">
        <f>COUNTIFS([1]DATA!$AA:$AA,[1]집계최종!$C18,[1]DATA!$AB:$AB,[1]집계최종!E$2)</f>
        <v>7</v>
      </c>
      <c r="F18" s="87">
        <f>COUNTIFS([1]DATA!$AA:$AA,[1]집계최종!$C18,[1]DATA!$AB:$AB,[1]집계최종!F$2)</f>
        <v>0</v>
      </c>
      <c r="G18" s="87">
        <f>COUNTIFS([1]DATA!$AA:$AA,[1]집계최종!$C18,[1]DATA!$AB:$AB,[1]집계최종!G$2)</f>
        <v>22</v>
      </c>
      <c r="H18" s="86">
        <f>COUNTIFS([1]DATA!$AA:$AA,[1]집계최종!$C18,[1]DATA!$AB:$AB,[1]집계최종!H$2)</f>
        <v>1</v>
      </c>
      <c r="I18" s="106"/>
      <c r="J18" s="122"/>
      <c r="K18" s="95" t="s">
        <v>32</v>
      </c>
      <c r="L18" s="87">
        <f t="shared" si="3"/>
        <v>30</v>
      </c>
      <c r="M18" s="87">
        <f>COUNTIFS([1]DATA!$AA:$AA,[1]집계최종!$C18,[1]DATA!$AC:$AC,"2007")+COUNTIFS([1]DATA!$AA:$AA,[1]집계최종!$C18,[1]DATA!$AC:$AC,"2010")</f>
        <v>0</v>
      </c>
      <c r="N18" s="87">
        <f>COUNTIFS([1]DATA!$AA:$AA,[1]집계최종!$C18,[1]DATA!$AC:$AC,[1]집계최종!N$2)</f>
        <v>0</v>
      </c>
      <c r="O18" s="87">
        <f>COUNTIFS([1]DATA!$AA:$AA,[1]집계최종!$C18,[1]DATA!$AC:$AC,[1]집계최종!O$2)</f>
        <v>3</v>
      </c>
      <c r="P18" s="87">
        <f>COUNTIFS([1]DATA!$AA:$AA,[1]집계최종!$C18,[1]DATA!$AC:$AC,[1]집계최종!P$2)</f>
        <v>1</v>
      </c>
      <c r="Q18" s="87">
        <f>COUNTIFS([1]DATA!$AA:$AA,[1]집계최종!$C18,[1]DATA!$AC:$AC,[1]집계최종!Q$2)</f>
        <v>4</v>
      </c>
      <c r="R18" s="87">
        <f>COUNTIFS([1]DATA!$AA:$AA,[1]집계최종!$C18,[1]DATA!$AC:$AC,[1]집계최종!R$2)</f>
        <v>1</v>
      </c>
      <c r="S18" s="87">
        <f>COUNTIFS([1]DATA!$AA:$AA,[1]집계최종!$C18,[1]DATA!$AC:$AC,[1]집계최종!S$2)</f>
        <v>7</v>
      </c>
      <c r="T18" s="87">
        <f>COUNTIFS([1]DATA!$AA:$AA,[1]집계최종!$C18,[1]DATA!$AC:$AC,[1]집계최종!T$2)</f>
        <v>2</v>
      </c>
      <c r="U18" s="87">
        <f>COUNTIFS([1]DATA!$AA:$AA,[1]집계최종!$C18,[1]DATA!$AC:$AC,[1]집계최종!U$2)</f>
        <v>6</v>
      </c>
      <c r="V18" s="87">
        <f>COUNTIFS([1]DATA!$AA:$AA,[1]집계최종!$C18,[1]DATA!$AC:$AC,[1]집계최종!V$2)</f>
        <v>1</v>
      </c>
      <c r="W18" s="87">
        <f>COUNTIFS([1]DATA!$AA:$AA,[1]집계최종!$C18,[1]DATA!$AC:$AC,[1]집계최종!W$2)</f>
        <v>1</v>
      </c>
      <c r="X18" s="87">
        <f>COUNTIFS([1]DATA!$AA:$AA,[1]집계최종!$C18,[1]DATA!$AC:$AC,[1]집계최종!X$2)</f>
        <v>2</v>
      </c>
      <c r="Y18" s="87">
        <f>COUNTIFS([1]DATA!$AA:$AA,[1]집계최종!$C18,[1]DATA!$AC:$AC,[1]집계최종!Y$2)</f>
        <v>1</v>
      </c>
      <c r="Z18" s="86">
        <f>COUNTIFS([1]DATA!$AA:$AA,[1]집계최종!$C18,[1]DATA!$AC:$AC,[1]집계최종!Z$2)</f>
        <v>1</v>
      </c>
    </row>
    <row r="19" spans="2:43" x14ac:dyDescent="0.3">
      <c r="B19" s="122"/>
      <c r="C19" s="89" t="s">
        <v>31</v>
      </c>
      <c r="D19" s="87">
        <f t="shared" si="1"/>
        <v>15</v>
      </c>
      <c r="E19" s="87">
        <f>COUNTIFS([1]DATA!$AA:$AA,[1]집계최종!$C19,[1]DATA!$AB:$AB,[1]집계최종!E$2)</f>
        <v>13</v>
      </c>
      <c r="F19" s="87">
        <f>COUNTIFS([1]DATA!$AA:$AA,[1]집계최종!$C19,[1]DATA!$AB:$AB,[1]집계최종!F$2)</f>
        <v>0</v>
      </c>
      <c r="G19" s="87">
        <f>COUNTIFS([1]DATA!$AA:$AA,[1]집계최종!$C19,[1]DATA!$AB:$AB,[1]집계최종!G$2)</f>
        <v>2</v>
      </c>
      <c r="H19" s="86">
        <f>COUNTIFS([1]DATA!$AA:$AA,[1]집계최종!$C19,[1]DATA!$AB:$AB,[1]집계최종!H$2)</f>
        <v>0</v>
      </c>
      <c r="I19" s="106"/>
      <c r="J19" s="122"/>
      <c r="K19" s="95" t="s">
        <v>31</v>
      </c>
      <c r="L19" s="87">
        <f t="shared" si="3"/>
        <v>15</v>
      </c>
      <c r="M19" s="87">
        <f>COUNTIFS([1]DATA!$AA:$AA,[1]집계최종!$C19,[1]DATA!$AC:$AC,"2007")+COUNTIFS([1]DATA!$AA:$AA,[1]집계최종!$C19,[1]DATA!$AC:$AC,"2010")</f>
        <v>1</v>
      </c>
      <c r="N19" s="87">
        <f>COUNTIFS([1]DATA!$AA:$AA,[1]집계최종!$C19,[1]DATA!$AC:$AC,[1]집계최종!N$2)</f>
        <v>0</v>
      </c>
      <c r="O19" s="87">
        <f>COUNTIFS([1]DATA!$AA:$AA,[1]집계최종!$C19,[1]DATA!$AC:$AC,[1]집계최종!O$2)</f>
        <v>1</v>
      </c>
      <c r="P19" s="87">
        <f>COUNTIFS([1]DATA!$AA:$AA,[1]집계최종!$C19,[1]DATA!$AC:$AC,[1]집계최종!P$2)</f>
        <v>0</v>
      </c>
      <c r="Q19" s="87">
        <f>COUNTIFS([1]DATA!$AA:$AA,[1]집계최종!$C19,[1]DATA!$AC:$AC,[1]집계최종!Q$2)</f>
        <v>0</v>
      </c>
      <c r="R19" s="87">
        <f>COUNTIFS([1]DATA!$AA:$AA,[1]집계최종!$C19,[1]DATA!$AC:$AC,[1]집계최종!R$2)</f>
        <v>0</v>
      </c>
      <c r="S19" s="87">
        <f>COUNTIFS([1]DATA!$AA:$AA,[1]집계최종!$C19,[1]DATA!$AC:$AC,[1]집계최종!S$2)</f>
        <v>3</v>
      </c>
      <c r="T19" s="87">
        <f>COUNTIFS([1]DATA!$AA:$AA,[1]집계최종!$C19,[1]DATA!$AC:$AC,[1]집계최종!T$2)</f>
        <v>2</v>
      </c>
      <c r="U19" s="87">
        <f>COUNTIFS([1]DATA!$AA:$AA,[1]집계최종!$C19,[1]DATA!$AC:$AC,[1]집계최종!U$2)</f>
        <v>2</v>
      </c>
      <c r="V19" s="87">
        <f>COUNTIFS([1]DATA!$AA:$AA,[1]집계최종!$C19,[1]DATA!$AC:$AC,[1]집계최종!V$2)</f>
        <v>3</v>
      </c>
      <c r="W19" s="87">
        <f>COUNTIFS([1]DATA!$AA:$AA,[1]집계최종!$C19,[1]DATA!$AC:$AC,[1]집계최종!W$2)</f>
        <v>2</v>
      </c>
      <c r="X19" s="87">
        <f>COUNTIFS([1]DATA!$AA:$AA,[1]집계최종!$C19,[1]DATA!$AC:$AC,[1]집계최종!X$2)</f>
        <v>1</v>
      </c>
      <c r="Y19" s="87">
        <f>COUNTIFS([1]DATA!$AA:$AA,[1]집계최종!$C19,[1]DATA!$AC:$AC,[1]집계최종!Y$2)</f>
        <v>0</v>
      </c>
      <c r="Z19" s="86">
        <f>COUNTIFS([1]DATA!$AA:$AA,[1]집계최종!$C19,[1]DATA!$AC:$AC,[1]집계최종!Z$2)</f>
        <v>0</v>
      </c>
    </row>
    <row r="20" spans="2:43" x14ac:dyDescent="0.3">
      <c r="B20" s="122"/>
      <c r="C20" s="89" t="s">
        <v>30</v>
      </c>
      <c r="D20" s="87">
        <f t="shared" si="1"/>
        <v>2</v>
      </c>
      <c r="E20" s="87">
        <f>COUNTIFS([1]DATA!$AA:$AA,[1]집계최종!$C20,[1]DATA!$AB:$AB,[1]집계최종!E$2)</f>
        <v>2</v>
      </c>
      <c r="F20" s="87">
        <f>COUNTIFS([1]DATA!$AA:$AA,[1]집계최종!$C20,[1]DATA!$AB:$AB,[1]집계최종!F$2)</f>
        <v>0</v>
      </c>
      <c r="G20" s="87">
        <f>COUNTIFS([1]DATA!$AA:$AA,[1]집계최종!$C20,[1]DATA!$AB:$AB,[1]집계최종!G$2)</f>
        <v>0</v>
      </c>
      <c r="H20" s="86">
        <f>COUNTIFS([1]DATA!$AA:$AA,[1]집계최종!$C20,[1]DATA!$AB:$AB,[1]집계최종!H$2)</f>
        <v>0</v>
      </c>
      <c r="I20" s="106"/>
      <c r="J20" s="122"/>
      <c r="K20" s="95" t="s">
        <v>30</v>
      </c>
      <c r="L20" s="87">
        <f t="shared" si="3"/>
        <v>2</v>
      </c>
      <c r="M20" s="87">
        <f>COUNTIFS([1]DATA!$AA:$AA,[1]집계최종!$C20,[1]DATA!$AC:$AC,"2007")+COUNTIFS([1]DATA!$AA:$AA,[1]집계최종!$C20,[1]DATA!$AC:$AC,"2010")</f>
        <v>0</v>
      </c>
      <c r="N20" s="87">
        <f>COUNTIFS([1]DATA!$AA:$AA,[1]집계최종!$C20,[1]DATA!$AC:$AC,[1]집계최종!N$2)</f>
        <v>0</v>
      </c>
      <c r="O20" s="87">
        <f>COUNTIFS([1]DATA!$AA:$AA,[1]집계최종!$C20,[1]DATA!$AC:$AC,[1]집계최종!O$2)</f>
        <v>0</v>
      </c>
      <c r="P20" s="87">
        <f>COUNTIFS([1]DATA!$AA:$AA,[1]집계최종!$C20,[1]DATA!$AC:$AC,[1]집계최종!P$2)</f>
        <v>1</v>
      </c>
      <c r="Q20" s="87">
        <f>COUNTIFS([1]DATA!$AA:$AA,[1]집계최종!$C20,[1]DATA!$AC:$AC,[1]집계최종!Q$2)</f>
        <v>0</v>
      </c>
      <c r="R20" s="87">
        <f>COUNTIFS([1]DATA!$AA:$AA,[1]집계최종!$C20,[1]DATA!$AC:$AC,[1]집계최종!R$2)</f>
        <v>1</v>
      </c>
      <c r="S20" s="87">
        <f>COUNTIFS([1]DATA!$AA:$AA,[1]집계최종!$C20,[1]DATA!$AC:$AC,[1]집계최종!S$2)</f>
        <v>0</v>
      </c>
      <c r="T20" s="87">
        <f>COUNTIFS([1]DATA!$AA:$AA,[1]집계최종!$C20,[1]DATA!$AC:$AC,[1]집계최종!T$2)</f>
        <v>0</v>
      </c>
      <c r="U20" s="87">
        <f>COUNTIFS([1]DATA!$AA:$AA,[1]집계최종!$C20,[1]DATA!$AC:$AC,[1]집계최종!U$2)</f>
        <v>0</v>
      </c>
      <c r="V20" s="87">
        <f>COUNTIFS([1]DATA!$AA:$AA,[1]집계최종!$C20,[1]DATA!$AC:$AC,[1]집계최종!V$2)</f>
        <v>0</v>
      </c>
      <c r="W20" s="87">
        <f>COUNTIFS([1]DATA!$AA:$AA,[1]집계최종!$C20,[1]DATA!$AC:$AC,[1]집계최종!W$2)</f>
        <v>0</v>
      </c>
      <c r="X20" s="87">
        <f>COUNTIFS([1]DATA!$AA:$AA,[1]집계최종!$C20,[1]DATA!$AC:$AC,[1]집계최종!X$2)</f>
        <v>0</v>
      </c>
      <c r="Y20" s="87">
        <f>COUNTIFS([1]DATA!$AA:$AA,[1]집계최종!$C20,[1]DATA!$AC:$AC,[1]집계최종!Y$2)</f>
        <v>0</v>
      </c>
      <c r="Z20" s="86">
        <f>COUNTIFS([1]DATA!$AA:$AA,[1]집계최종!$C20,[1]DATA!$AC:$AC,[1]집계최종!Z$2)</f>
        <v>0</v>
      </c>
    </row>
    <row r="21" spans="2:43" x14ac:dyDescent="0.3">
      <c r="B21" s="122"/>
      <c r="C21" s="89" t="s">
        <v>29</v>
      </c>
      <c r="D21" s="87">
        <f t="shared" si="1"/>
        <v>2</v>
      </c>
      <c r="E21" s="87">
        <f>COUNTIFS([1]DATA!$AA:$AA,[1]집계최종!$C21,[1]DATA!$AB:$AB,[1]집계최종!E$2)</f>
        <v>1</v>
      </c>
      <c r="F21" s="87">
        <f>COUNTIFS([1]DATA!$AA:$AA,[1]집계최종!$C21,[1]DATA!$AB:$AB,[1]집계최종!F$2)</f>
        <v>0</v>
      </c>
      <c r="G21" s="87">
        <f>COUNTIFS([1]DATA!$AA:$AA,[1]집계최종!$C21,[1]DATA!$AB:$AB,[1]집계최종!G$2)</f>
        <v>1</v>
      </c>
      <c r="H21" s="86">
        <f>COUNTIFS([1]DATA!$AA:$AA,[1]집계최종!$C21,[1]DATA!$AB:$AB,[1]집계최종!H$2)</f>
        <v>0</v>
      </c>
      <c r="I21" s="106"/>
      <c r="J21" s="122"/>
      <c r="K21" s="95" t="s">
        <v>29</v>
      </c>
      <c r="L21" s="87">
        <f t="shared" si="3"/>
        <v>2</v>
      </c>
      <c r="M21" s="87">
        <f>COUNTIFS([1]DATA!$AA:$AA,[1]집계최종!$C21,[1]DATA!$AC:$AC,"2007")+COUNTIFS([1]DATA!$AA:$AA,[1]집계최종!$C21,[1]DATA!$AC:$AC,"2010")</f>
        <v>0</v>
      </c>
      <c r="N21" s="87">
        <f>COUNTIFS([1]DATA!$AA:$AA,[1]집계최종!$C21,[1]DATA!$AC:$AC,[1]집계최종!N$2)</f>
        <v>0</v>
      </c>
      <c r="O21" s="87">
        <f>COUNTIFS([1]DATA!$AA:$AA,[1]집계최종!$C21,[1]DATA!$AC:$AC,[1]집계최종!O$2)</f>
        <v>1</v>
      </c>
      <c r="P21" s="87">
        <f>COUNTIFS([1]DATA!$AA:$AA,[1]집계최종!$C21,[1]DATA!$AC:$AC,[1]집계최종!P$2)</f>
        <v>0</v>
      </c>
      <c r="Q21" s="87">
        <f>COUNTIFS([1]DATA!$AA:$AA,[1]집계최종!$C21,[1]DATA!$AC:$AC,[1]집계최종!Q$2)</f>
        <v>0</v>
      </c>
      <c r="R21" s="87">
        <f>COUNTIFS([1]DATA!$AA:$AA,[1]집계최종!$C21,[1]DATA!$AC:$AC,[1]집계최종!R$2)</f>
        <v>0</v>
      </c>
      <c r="S21" s="87">
        <f>COUNTIFS([1]DATA!$AA:$AA,[1]집계최종!$C21,[1]DATA!$AC:$AC,[1]집계최종!S$2)</f>
        <v>0</v>
      </c>
      <c r="T21" s="87">
        <f>COUNTIFS([1]DATA!$AA:$AA,[1]집계최종!$C21,[1]DATA!$AC:$AC,[1]집계최종!T$2)</f>
        <v>0</v>
      </c>
      <c r="U21" s="87">
        <f>COUNTIFS([1]DATA!$AA:$AA,[1]집계최종!$C21,[1]DATA!$AC:$AC,[1]집계최종!U$2)</f>
        <v>0</v>
      </c>
      <c r="V21" s="87">
        <f>COUNTIFS([1]DATA!$AA:$AA,[1]집계최종!$C21,[1]DATA!$AC:$AC,[1]집계최종!V$2)</f>
        <v>1</v>
      </c>
      <c r="W21" s="87">
        <f>COUNTIFS([1]DATA!$AA:$AA,[1]집계최종!$C21,[1]DATA!$AC:$AC,[1]집계최종!W$2)</f>
        <v>0</v>
      </c>
      <c r="X21" s="87">
        <f>COUNTIFS([1]DATA!$AA:$AA,[1]집계최종!$C21,[1]DATA!$AC:$AC,[1]집계최종!X$2)</f>
        <v>0</v>
      </c>
      <c r="Y21" s="87">
        <f>COUNTIFS([1]DATA!$AA:$AA,[1]집계최종!$C21,[1]DATA!$AC:$AC,[1]집계최종!Y$2)</f>
        <v>0</v>
      </c>
      <c r="Z21" s="86">
        <f>COUNTIFS([1]DATA!$AA:$AA,[1]집계최종!$C21,[1]DATA!$AC:$AC,[1]집계최종!Z$2)</f>
        <v>0</v>
      </c>
    </row>
    <row r="22" spans="2:43" x14ac:dyDescent="0.3">
      <c r="B22" s="121" t="s">
        <v>28</v>
      </c>
      <c r="C22" s="93" t="s">
        <v>27</v>
      </c>
      <c r="D22" s="91">
        <f t="shared" si="1"/>
        <v>198</v>
      </c>
      <c r="E22" s="91">
        <f>SUM(E23:E25)</f>
        <v>93</v>
      </c>
      <c r="F22" s="91">
        <f t="shared" ref="F22:H22" si="6">SUM(F23:F25)</f>
        <v>4</v>
      </c>
      <c r="G22" s="91">
        <f t="shared" si="6"/>
        <v>71</v>
      </c>
      <c r="H22" s="90">
        <f t="shared" si="6"/>
        <v>30</v>
      </c>
      <c r="I22" s="105"/>
      <c r="J22" s="121" t="s">
        <v>28</v>
      </c>
      <c r="K22" s="96" t="s">
        <v>27</v>
      </c>
      <c r="L22" s="91">
        <f t="shared" si="3"/>
        <v>192</v>
      </c>
      <c r="M22" s="91">
        <f>SUM(M23:M25)</f>
        <v>1</v>
      </c>
      <c r="N22" s="91">
        <f t="shared" ref="N22:Z22" si="7">SUM(N23:N25)</f>
        <v>0</v>
      </c>
      <c r="O22" s="91">
        <f t="shared" si="7"/>
        <v>3</v>
      </c>
      <c r="P22" s="91">
        <f t="shared" si="7"/>
        <v>7</v>
      </c>
      <c r="Q22" s="91">
        <f t="shared" si="7"/>
        <v>8</v>
      </c>
      <c r="R22" s="91">
        <f t="shared" si="7"/>
        <v>21</v>
      </c>
      <c r="S22" s="91">
        <f t="shared" si="7"/>
        <v>26</v>
      </c>
      <c r="T22" s="91">
        <f t="shared" si="7"/>
        <v>24</v>
      </c>
      <c r="U22" s="91">
        <f t="shared" si="7"/>
        <v>45</v>
      </c>
      <c r="V22" s="91">
        <f t="shared" si="7"/>
        <v>8</v>
      </c>
      <c r="W22" s="91">
        <f t="shared" si="7"/>
        <v>12</v>
      </c>
      <c r="X22" s="91">
        <f t="shared" si="7"/>
        <v>15</v>
      </c>
      <c r="Y22" s="91">
        <f t="shared" si="7"/>
        <v>13</v>
      </c>
      <c r="Z22" s="90">
        <f t="shared" si="7"/>
        <v>9</v>
      </c>
    </row>
    <row r="23" spans="2:43" x14ac:dyDescent="0.3">
      <c r="B23" s="122"/>
      <c r="C23" s="89" t="s">
        <v>26</v>
      </c>
      <c r="D23" s="87">
        <f t="shared" si="1"/>
        <v>61</v>
      </c>
      <c r="E23" s="87">
        <f>COUNTIFS([1]DATA!$AA:$AA,[1]집계최종!$C23,[1]DATA!$AB:$AB,[1]집계최종!E$2)</f>
        <v>29</v>
      </c>
      <c r="F23" s="87">
        <f>COUNTIFS([1]DATA!$AA:$AA,[1]집계최종!$C23,[1]DATA!$AB:$AB,[1]집계최종!F$2)</f>
        <v>1</v>
      </c>
      <c r="G23" s="87">
        <f>COUNTIFS([1]DATA!$AA:$AA,[1]집계최종!$C23,[1]DATA!$AB:$AB,[1]집계최종!G$2)</f>
        <v>21</v>
      </c>
      <c r="H23" s="86">
        <f>COUNTIFS([1]DATA!$AA:$AA,[1]집계최종!$C23,[1]DATA!$AB:$AB,[1]집계최종!H$2)</f>
        <v>10</v>
      </c>
      <c r="I23" s="106"/>
      <c r="J23" s="122"/>
      <c r="K23" s="95" t="s">
        <v>26</v>
      </c>
      <c r="L23" s="87">
        <f t="shared" si="3"/>
        <v>59</v>
      </c>
      <c r="M23" s="87">
        <f>COUNTIFS([1]DATA!$AA:$AA,[1]집계최종!$C23,[1]DATA!$AC:$AC,"2007")+COUNTIFS([1]DATA!$AA:$AA,[1]집계최종!$C23,[1]DATA!$AC:$AC,"2010")</f>
        <v>0</v>
      </c>
      <c r="N23" s="87">
        <f>COUNTIFS([1]DATA!$AA:$AA,[1]집계최종!$C23,[1]DATA!$AC:$AC,[1]집계최종!N$2)</f>
        <v>0</v>
      </c>
      <c r="O23" s="87">
        <f>COUNTIFS([1]DATA!$AA:$AA,[1]집계최종!$C23,[1]DATA!$AC:$AC,[1]집계최종!O$2)</f>
        <v>1</v>
      </c>
      <c r="P23" s="87">
        <f>COUNTIFS([1]DATA!$AA:$AA,[1]집계최종!$C23,[1]DATA!$AC:$AC,[1]집계최종!P$2)</f>
        <v>2</v>
      </c>
      <c r="Q23" s="87">
        <f>COUNTIFS([1]DATA!$AA:$AA,[1]집계최종!$C23,[1]DATA!$AC:$AC,[1]집계최종!Q$2)</f>
        <v>4</v>
      </c>
      <c r="R23" s="87">
        <f>COUNTIFS([1]DATA!$AA:$AA,[1]집계최종!$C23,[1]DATA!$AC:$AC,[1]집계최종!R$2)</f>
        <v>6</v>
      </c>
      <c r="S23" s="87">
        <f>COUNTIFS([1]DATA!$AA:$AA,[1]집계최종!$C23,[1]DATA!$AC:$AC,[1]집계최종!S$2)</f>
        <v>3</v>
      </c>
      <c r="T23" s="87">
        <f>COUNTIFS([1]DATA!$AA:$AA,[1]집계최종!$C23,[1]DATA!$AC:$AC,[1]집계최종!T$2)</f>
        <v>7</v>
      </c>
      <c r="U23" s="87">
        <f>COUNTIFS([1]DATA!$AA:$AA,[1]집계최종!$C23,[1]DATA!$AC:$AC,[1]집계최종!U$2)</f>
        <v>15</v>
      </c>
      <c r="V23" s="87">
        <f>COUNTIFS([1]DATA!$AA:$AA,[1]집계최종!$C23,[1]DATA!$AC:$AC,[1]집계최종!V$2)</f>
        <v>2</v>
      </c>
      <c r="W23" s="87">
        <f>COUNTIFS([1]DATA!$AA:$AA,[1]집계최종!$C23,[1]DATA!$AC:$AC,[1]집계최종!W$2)</f>
        <v>5</v>
      </c>
      <c r="X23" s="87">
        <f>COUNTIFS([1]DATA!$AA:$AA,[1]집계최종!$C23,[1]DATA!$AC:$AC,[1]집계최종!X$2)</f>
        <v>4</v>
      </c>
      <c r="Y23" s="87">
        <f>COUNTIFS([1]DATA!$AA:$AA,[1]집계최종!$C23,[1]DATA!$AC:$AC,[1]집계최종!Y$2)</f>
        <v>7</v>
      </c>
      <c r="Z23" s="86">
        <f>COUNTIFS([1]DATA!$AA:$AA,[1]집계최종!$C23,[1]DATA!$AC:$AC,[1]집계최종!Z$2)</f>
        <v>3</v>
      </c>
    </row>
    <row r="24" spans="2:43" x14ac:dyDescent="0.3">
      <c r="B24" s="122"/>
      <c r="C24" s="89" t="s">
        <v>25</v>
      </c>
      <c r="D24" s="87">
        <f t="shared" si="1"/>
        <v>57</v>
      </c>
      <c r="E24" s="87">
        <f>COUNTIFS([1]DATA!$AA:$AA,[1]집계최종!$C24,[1]DATA!$AB:$AB,[1]집계최종!E$2)</f>
        <v>27</v>
      </c>
      <c r="F24" s="87">
        <f>COUNTIFS([1]DATA!$AA:$AA,[1]집계최종!$C24,[1]DATA!$AB:$AB,[1]집계최종!F$2)</f>
        <v>1</v>
      </c>
      <c r="G24" s="87">
        <f>COUNTIFS([1]DATA!$AA:$AA,[1]집계최종!$C24,[1]DATA!$AB:$AB,[1]집계최종!G$2)</f>
        <v>18</v>
      </c>
      <c r="H24" s="86">
        <f>COUNTIFS([1]DATA!$AA:$AA,[1]집계최종!$C24,[1]DATA!$AB:$AB,[1]집계최종!H$2)</f>
        <v>11</v>
      </c>
      <c r="I24" s="106"/>
      <c r="J24" s="122"/>
      <c r="K24" s="95" t="s">
        <v>25</v>
      </c>
      <c r="L24" s="87">
        <f t="shared" si="3"/>
        <v>54</v>
      </c>
      <c r="M24" s="87">
        <f>COUNTIFS([1]DATA!$AA:$AA,[1]집계최종!$C24,[1]DATA!$AC:$AC,"2007")+COUNTIFS([1]DATA!$AA:$AA,[1]집계최종!$C24,[1]DATA!$AC:$AC,"2010")</f>
        <v>1</v>
      </c>
      <c r="N24" s="87">
        <f>COUNTIFS([1]DATA!$AA:$AA,[1]집계최종!$C24,[1]DATA!$AC:$AC,[1]집계최종!N$2)</f>
        <v>0</v>
      </c>
      <c r="O24" s="87">
        <f>COUNTIFS([1]DATA!$AA:$AA,[1]집계최종!$C24,[1]DATA!$AC:$AC,[1]집계최종!O$2)</f>
        <v>2</v>
      </c>
      <c r="P24" s="87">
        <f>COUNTIFS([1]DATA!$AA:$AA,[1]집계최종!$C24,[1]DATA!$AC:$AC,[1]집계최종!P$2)</f>
        <v>0</v>
      </c>
      <c r="Q24" s="87">
        <f>COUNTIFS([1]DATA!$AA:$AA,[1]집계최종!$C24,[1]DATA!$AC:$AC,[1]집계최종!Q$2)</f>
        <v>1</v>
      </c>
      <c r="R24" s="87">
        <f>COUNTIFS([1]DATA!$AA:$AA,[1]집계최종!$C24,[1]DATA!$AC:$AC,[1]집계최종!R$2)</f>
        <v>7</v>
      </c>
      <c r="S24" s="87">
        <f>COUNTIFS([1]DATA!$AA:$AA,[1]집계최종!$C24,[1]DATA!$AC:$AC,[1]집계최종!S$2)</f>
        <v>7</v>
      </c>
      <c r="T24" s="87">
        <f>COUNTIFS([1]DATA!$AA:$AA,[1]집계최종!$C24,[1]DATA!$AC:$AC,[1]집계최종!T$2)</f>
        <v>5</v>
      </c>
      <c r="U24" s="87">
        <f>COUNTIFS([1]DATA!$AA:$AA,[1]집계최종!$C24,[1]DATA!$AC:$AC,[1]집계최종!U$2)</f>
        <v>11</v>
      </c>
      <c r="V24" s="87">
        <f>COUNTIFS([1]DATA!$AA:$AA,[1]집계최종!$C24,[1]DATA!$AC:$AC,[1]집계최종!V$2)</f>
        <v>3</v>
      </c>
      <c r="W24" s="87">
        <f>COUNTIFS([1]DATA!$AA:$AA,[1]집계최종!$C24,[1]DATA!$AC:$AC,[1]집계최종!W$2)</f>
        <v>6</v>
      </c>
      <c r="X24" s="87">
        <f>COUNTIFS([1]DATA!$AA:$AA,[1]집계최종!$C24,[1]DATA!$AC:$AC,[1]집계최종!X$2)</f>
        <v>5</v>
      </c>
      <c r="Y24" s="87">
        <f>COUNTIFS([1]DATA!$AA:$AA,[1]집계최종!$C24,[1]DATA!$AC:$AC,[1]집계최종!Y$2)</f>
        <v>3</v>
      </c>
      <c r="Z24" s="86">
        <f>COUNTIFS([1]DATA!$AA:$AA,[1]집계최종!$C24,[1]DATA!$AC:$AC,[1]집계최종!Z$2)</f>
        <v>3</v>
      </c>
    </row>
    <row r="25" spans="2:43" x14ac:dyDescent="0.3">
      <c r="B25" s="122"/>
      <c r="C25" s="89" t="s">
        <v>24</v>
      </c>
      <c r="D25" s="87">
        <f t="shared" si="1"/>
        <v>80</v>
      </c>
      <c r="E25" s="87">
        <f>COUNTIFS([1]DATA!$AA:$AA,[1]집계최종!$C25,[1]DATA!$AB:$AB,[1]집계최종!E$2)</f>
        <v>37</v>
      </c>
      <c r="F25" s="87">
        <f>COUNTIFS([1]DATA!$AA:$AA,[1]집계최종!$C25,[1]DATA!$AB:$AB,[1]집계최종!F$2)</f>
        <v>2</v>
      </c>
      <c r="G25" s="87">
        <f>COUNTIFS([1]DATA!$AA:$AA,[1]집계최종!$C25,[1]DATA!$AB:$AB,[1]집계최종!G$2)</f>
        <v>32</v>
      </c>
      <c r="H25" s="86">
        <f>COUNTIFS([1]DATA!$AA:$AA,[1]집계최종!$C25,[1]DATA!$AB:$AB,[1]집계최종!H$2)</f>
        <v>9</v>
      </c>
      <c r="I25" s="106"/>
      <c r="J25" s="122"/>
      <c r="K25" s="95" t="s">
        <v>24</v>
      </c>
      <c r="L25" s="87">
        <f t="shared" si="3"/>
        <v>79</v>
      </c>
      <c r="M25" s="87">
        <f>COUNTIFS([1]DATA!$AA:$AA,[1]집계최종!$C25,[1]DATA!$AC:$AC,"2007")+COUNTIFS([1]DATA!$AA:$AA,[1]집계최종!$C25,[1]DATA!$AC:$AC,"2010")</f>
        <v>0</v>
      </c>
      <c r="N25" s="87">
        <f>COUNTIFS([1]DATA!$AA:$AA,[1]집계최종!$C25,[1]DATA!$AC:$AC,[1]집계최종!N$2)</f>
        <v>0</v>
      </c>
      <c r="O25" s="87">
        <f>COUNTIFS([1]DATA!$AA:$AA,[1]집계최종!$C25,[1]DATA!$AC:$AC,[1]집계최종!O$2)</f>
        <v>0</v>
      </c>
      <c r="P25" s="87">
        <f>COUNTIFS([1]DATA!$AA:$AA,[1]집계최종!$C25,[1]DATA!$AC:$AC,[1]집계최종!P$2)</f>
        <v>5</v>
      </c>
      <c r="Q25" s="87">
        <f>COUNTIFS([1]DATA!$AA:$AA,[1]집계최종!$C25,[1]DATA!$AC:$AC,[1]집계최종!Q$2)</f>
        <v>3</v>
      </c>
      <c r="R25" s="87">
        <f>COUNTIFS([1]DATA!$AA:$AA,[1]집계최종!$C25,[1]DATA!$AC:$AC,[1]집계최종!R$2)</f>
        <v>8</v>
      </c>
      <c r="S25" s="87">
        <f>COUNTIFS([1]DATA!$AA:$AA,[1]집계최종!$C25,[1]DATA!$AC:$AC,[1]집계최종!S$2)</f>
        <v>16</v>
      </c>
      <c r="T25" s="87">
        <f>COUNTIFS([1]DATA!$AA:$AA,[1]집계최종!$C25,[1]DATA!$AC:$AC,[1]집계최종!T$2)</f>
        <v>12</v>
      </c>
      <c r="U25" s="87">
        <f>COUNTIFS([1]DATA!$AA:$AA,[1]집계최종!$C25,[1]DATA!$AC:$AC,[1]집계최종!U$2)</f>
        <v>19</v>
      </c>
      <c r="V25" s="87">
        <f>COUNTIFS([1]DATA!$AA:$AA,[1]집계최종!$C25,[1]DATA!$AC:$AC,[1]집계최종!V$2)</f>
        <v>3</v>
      </c>
      <c r="W25" s="87">
        <f>COUNTIFS([1]DATA!$AA:$AA,[1]집계최종!$C25,[1]DATA!$AC:$AC,[1]집계최종!W$2)</f>
        <v>1</v>
      </c>
      <c r="X25" s="87">
        <f>COUNTIFS([1]DATA!$AA:$AA,[1]집계최종!$C25,[1]DATA!$AC:$AC,[1]집계최종!X$2)</f>
        <v>6</v>
      </c>
      <c r="Y25" s="87">
        <f>COUNTIFS([1]DATA!$AA:$AA,[1]집계최종!$C25,[1]DATA!$AC:$AC,[1]집계최종!Y$2)</f>
        <v>3</v>
      </c>
      <c r="Z25" s="86">
        <f>COUNTIFS([1]DATA!$AA:$AA,[1]집계최종!$C25,[1]DATA!$AC:$AC,[1]집계최종!Z$2)</f>
        <v>3</v>
      </c>
    </row>
    <row r="26" spans="2:43" ht="17.25" thickBot="1" x14ac:dyDescent="0.35">
      <c r="B26" s="85" t="s">
        <v>23</v>
      </c>
      <c r="C26" s="84" t="s">
        <v>22</v>
      </c>
      <c r="D26" s="82">
        <f t="shared" si="1"/>
        <v>99</v>
      </c>
      <c r="E26" s="82">
        <f>COUNTIFS([1]DATA!$AA:$AA,[1]집계최종!$C26,[1]DATA!$AB:$AB,[1]집계최종!E$2)</f>
        <v>49</v>
      </c>
      <c r="F26" s="82">
        <f>COUNTIFS([1]DATA!$AA:$AA,[1]집계최종!$C26,[1]DATA!$AB:$AB,[1]집계최종!F$2)</f>
        <v>0</v>
      </c>
      <c r="G26" s="82">
        <f>COUNTIFS([1]DATA!$AA:$AA,[1]집계최종!$C26,[1]DATA!$AB:$AB,[1]집계최종!G$2)</f>
        <v>50</v>
      </c>
      <c r="H26" s="81">
        <f>COUNTIFS([1]DATA!$AA:$AA,[1]집계최종!$C26,[1]DATA!$AB:$AB,[1]집계최종!H$2)</f>
        <v>0</v>
      </c>
      <c r="I26" s="105"/>
      <c r="J26" s="85" t="s">
        <v>23</v>
      </c>
      <c r="K26" s="115" t="s">
        <v>22</v>
      </c>
      <c r="L26" s="82">
        <f t="shared" si="3"/>
        <v>96</v>
      </c>
      <c r="M26" s="82">
        <f>COUNTIFS([1]DATA!$AA:$AA,[1]집계최종!$C26,[1]DATA!$AC:$AC,"2007")+COUNTIFS([1]DATA!$AA:$AA,[1]집계최종!$C26,[1]DATA!$AC:$AC,"2010")</f>
        <v>0</v>
      </c>
      <c r="N26" s="82">
        <f>COUNTIFS([1]DATA!$AA:$AA,[1]집계최종!$C26,[1]DATA!$AC:$AC,[1]집계최종!N$2)</f>
        <v>0</v>
      </c>
      <c r="O26" s="82">
        <f>COUNTIFS([1]DATA!$AA:$AA,[1]집계최종!$C26,[1]DATA!$AC:$AC,[1]집계최종!O$2)</f>
        <v>0</v>
      </c>
      <c r="P26" s="82">
        <f>COUNTIFS([1]DATA!$AA:$AA,[1]집계최종!$C26,[1]DATA!$AC:$AC,[1]집계최종!P$2)</f>
        <v>0</v>
      </c>
      <c r="Q26" s="82">
        <f>COUNTIFS([1]DATA!$AA:$AA,[1]집계최종!$C26,[1]DATA!$AC:$AC,[1]집계최종!Q$2)</f>
        <v>0</v>
      </c>
      <c r="R26" s="82">
        <f>COUNTIFS([1]DATA!$AA:$AA,[1]집계최종!$C26,[1]DATA!$AC:$AC,[1]집계최종!R$2)</f>
        <v>19</v>
      </c>
      <c r="S26" s="82">
        <f>COUNTIFS([1]DATA!$AA:$AA,[1]집계최종!$C26,[1]DATA!$AC:$AC,[1]집계최종!S$2)</f>
        <v>40</v>
      </c>
      <c r="T26" s="82">
        <f>COUNTIFS([1]DATA!$AA:$AA,[1]집계최종!$C26,[1]DATA!$AC:$AC,[1]집계최종!T$2)</f>
        <v>21</v>
      </c>
      <c r="U26" s="82">
        <f>COUNTIFS([1]DATA!$AA:$AA,[1]집계최종!$C26,[1]DATA!$AC:$AC,[1]집계최종!U$2)</f>
        <v>5</v>
      </c>
      <c r="V26" s="82">
        <f>COUNTIFS([1]DATA!$AA:$AA,[1]집계최종!$C26,[1]DATA!$AC:$AC,[1]집계최종!V$2)</f>
        <v>8</v>
      </c>
      <c r="W26" s="82">
        <f>COUNTIFS([1]DATA!$AA:$AA,[1]집계최종!$C26,[1]DATA!$AC:$AC,[1]집계최종!W$2)</f>
        <v>0</v>
      </c>
      <c r="X26" s="82">
        <f>COUNTIFS([1]DATA!$AA:$AA,[1]집계최종!$C26,[1]DATA!$AC:$AC,[1]집계최종!X$2)</f>
        <v>2</v>
      </c>
      <c r="Y26" s="82">
        <f>COUNTIFS([1]DATA!$AA:$AA,[1]집계최종!$C26,[1]DATA!$AC:$AC,[1]집계최종!Y$2)</f>
        <v>0</v>
      </c>
      <c r="Z26" s="81">
        <f>COUNTIFS([1]DATA!$AA:$AA,[1]집계최종!$C26,[1]DATA!$AC:$AC,[1]집계최종!Z$2)</f>
        <v>1</v>
      </c>
    </row>
    <row r="28" spans="2:43" ht="17.25" thickBot="1" x14ac:dyDescent="0.35">
      <c r="D28" s="103" t="s">
        <v>65</v>
      </c>
      <c r="G28" s="116"/>
      <c r="L28" s="103" t="s">
        <v>64</v>
      </c>
      <c r="N28" s="104" t="s">
        <v>63</v>
      </c>
      <c r="T28" s="103" t="s">
        <v>62</v>
      </c>
      <c r="V28" s="102" t="s">
        <v>61</v>
      </c>
      <c r="AB28" s="103" t="s">
        <v>60</v>
      </c>
      <c r="AD28" s="102" t="s">
        <v>59</v>
      </c>
      <c r="AJ28" s="103" t="s">
        <v>58</v>
      </c>
      <c r="AL28" s="102" t="s">
        <v>57</v>
      </c>
    </row>
    <row r="29" spans="2:43" ht="17.25" thickBot="1" x14ac:dyDescent="0.35">
      <c r="B29" s="117" t="s">
        <v>56</v>
      </c>
      <c r="C29" s="118"/>
      <c r="D29" s="109" t="s">
        <v>55</v>
      </c>
      <c r="E29" s="110" t="s">
        <v>54</v>
      </c>
      <c r="F29" s="110" t="s">
        <v>53</v>
      </c>
      <c r="G29" s="110" t="s">
        <v>52</v>
      </c>
      <c r="H29" s="110" t="s">
        <v>51</v>
      </c>
      <c r="I29" s="110" t="s">
        <v>50</v>
      </c>
      <c r="J29" s="101" t="s">
        <v>49</v>
      </c>
      <c r="K29" s="100" t="s">
        <v>48</v>
      </c>
      <c r="L29" s="109" t="s">
        <v>55</v>
      </c>
      <c r="M29" s="110" t="s">
        <v>54</v>
      </c>
      <c r="N29" s="110" t="s">
        <v>53</v>
      </c>
      <c r="O29" s="110" t="s">
        <v>52</v>
      </c>
      <c r="P29" s="110" t="s">
        <v>51</v>
      </c>
      <c r="Q29" s="110" t="s">
        <v>50</v>
      </c>
      <c r="R29" s="101" t="s">
        <v>49</v>
      </c>
      <c r="S29" s="100" t="s">
        <v>48</v>
      </c>
      <c r="T29" s="109" t="s">
        <v>55</v>
      </c>
      <c r="U29" s="110" t="s">
        <v>54</v>
      </c>
      <c r="V29" s="110" t="s">
        <v>53</v>
      </c>
      <c r="W29" s="110" t="s">
        <v>52</v>
      </c>
      <c r="X29" s="110" t="s">
        <v>51</v>
      </c>
      <c r="Y29" s="110" t="s">
        <v>50</v>
      </c>
      <c r="Z29" s="101" t="s">
        <v>49</v>
      </c>
      <c r="AA29" s="100" t="s">
        <v>48</v>
      </c>
      <c r="AB29" s="109" t="s">
        <v>55</v>
      </c>
      <c r="AC29" s="110" t="s">
        <v>54</v>
      </c>
      <c r="AD29" s="110" t="s">
        <v>53</v>
      </c>
      <c r="AE29" s="110" t="s">
        <v>52</v>
      </c>
      <c r="AF29" s="110" t="s">
        <v>51</v>
      </c>
      <c r="AG29" s="110" t="s">
        <v>50</v>
      </c>
      <c r="AH29" s="101" t="s">
        <v>49</v>
      </c>
      <c r="AI29" s="100" t="s">
        <v>48</v>
      </c>
      <c r="AJ29" s="109" t="s">
        <v>55</v>
      </c>
      <c r="AK29" s="110" t="s">
        <v>54</v>
      </c>
      <c r="AL29" s="110" t="s">
        <v>53</v>
      </c>
      <c r="AM29" s="110" t="s">
        <v>52</v>
      </c>
      <c r="AN29" s="110" t="s">
        <v>51</v>
      </c>
      <c r="AO29" s="110" t="s">
        <v>50</v>
      </c>
      <c r="AP29" s="101" t="s">
        <v>49</v>
      </c>
      <c r="AQ29" s="100" t="s">
        <v>48</v>
      </c>
    </row>
    <row r="30" spans="2:43" ht="17.25" thickTop="1" x14ac:dyDescent="0.3">
      <c r="B30" s="119" t="s">
        <v>47</v>
      </c>
      <c r="C30" s="120"/>
      <c r="D30" s="99">
        <f t="shared" ref="D30:D53" si="8">SUM(E30:K30)</f>
        <v>571</v>
      </c>
      <c r="E30" s="98">
        <f t="shared" ref="E30:K30" si="9">E31+E38+E39+E49+E53</f>
        <v>243</v>
      </c>
      <c r="F30" s="98">
        <f t="shared" si="9"/>
        <v>39</v>
      </c>
      <c r="G30" s="98">
        <f t="shared" si="9"/>
        <v>189</v>
      </c>
      <c r="H30" s="98">
        <f t="shared" si="9"/>
        <v>54</v>
      </c>
      <c r="I30" s="98">
        <f t="shared" si="9"/>
        <v>15</v>
      </c>
      <c r="J30" s="98">
        <f t="shared" si="9"/>
        <v>12</v>
      </c>
      <c r="K30" s="97">
        <f t="shared" si="9"/>
        <v>19</v>
      </c>
      <c r="L30" s="99">
        <f t="shared" ref="L30:L53" si="10">SUM(M30:S30)</f>
        <v>317</v>
      </c>
      <c r="M30" s="98">
        <f t="shared" ref="M30:S30" si="11">M31+M38+M39+M49+M53</f>
        <v>27</v>
      </c>
      <c r="N30" s="98">
        <f t="shared" si="11"/>
        <v>39</v>
      </c>
      <c r="O30" s="98">
        <f t="shared" si="11"/>
        <v>186</v>
      </c>
      <c r="P30" s="98">
        <f t="shared" si="11"/>
        <v>52</v>
      </c>
      <c r="Q30" s="98">
        <f t="shared" si="11"/>
        <v>13</v>
      </c>
      <c r="R30" s="98">
        <f t="shared" si="11"/>
        <v>0</v>
      </c>
      <c r="S30" s="97">
        <f t="shared" si="11"/>
        <v>0</v>
      </c>
      <c r="T30" s="99">
        <f>SUM(U30:AA30)</f>
        <v>29</v>
      </c>
      <c r="U30" s="98">
        <f t="shared" ref="U30:AA30" si="12">U31+U38+U39+U49+U53</f>
        <v>26</v>
      </c>
      <c r="V30" s="98">
        <f t="shared" si="12"/>
        <v>0</v>
      </c>
      <c r="W30" s="98">
        <f t="shared" si="12"/>
        <v>0</v>
      </c>
      <c r="X30" s="98">
        <f t="shared" si="12"/>
        <v>1</v>
      </c>
      <c r="Y30" s="98">
        <f t="shared" si="12"/>
        <v>2</v>
      </c>
      <c r="Z30" s="98">
        <f t="shared" si="12"/>
        <v>0</v>
      </c>
      <c r="AA30" s="97">
        <f t="shared" si="12"/>
        <v>0</v>
      </c>
      <c r="AB30" s="99">
        <f>SUM(AC30:AI30)</f>
        <v>175</v>
      </c>
      <c r="AC30" s="98">
        <f t="shared" ref="AC30:AI30" si="13">AC31+AC38+AC39+AC49+AC53</f>
        <v>153</v>
      </c>
      <c r="AD30" s="98">
        <f t="shared" si="13"/>
        <v>0</v>
      </c>
      <c r="AE30" s="98">
        <f t="shared" si="13"/>
        <v>3</v>
      </c>
      <c r="AF30" s="98">
        <f t="shared" si="13"/>
        <v>1</v>
      </c>
      <c r="AG30" s="98">
        <f t="shared" si="13"/>
        <v>0</v>
      </c>
      <c r="AH30" s="98">
        <f t="shared" si="13"/>
        <v>0</v>
      </c>
      <c r="AI30" s="97">
        <f t="shared" si="13"/>
        <v>18</v>
      </c>
      <c r="AJ30" s="99">
        <f>SUM(AK30:AQ30)</f>
        <v>50</v>
      </c>
      <c r="AK30" s="98">
        <f t="shared" ref="AK30:AQ30" si="14">AK31+AK38+AK39+AK49+AK53</f>
        <v>37</v>
      </c>
      <c r="AL30" s="98">
        <f t="shared" si="14"/>
        <v>0</v>
      </c>
      <c r="AM30" s="98">
        <f t="shared" si="14"/>
        <v>0</v>
      </c>
      <c r="AN30" s="98">
        <f t="shared" si="14"/>
        <v>0</v>
      </c>
      <c r="AO30" s="98">
        <f t="shared" si="14"/>
        <v>0</v>
      </c>
      <c r="AP30" s="98">
        <f t="shared" si="14"/>
        <v>12</v>
      </c>
      <c r="AQ30" s="97">
        <f t="shared" si="14"/>
        <v>1</v>
      </c>
    </row>
    <row r="31" spans="2:43" x14ac:dyDescent="0.3">
      <c r="B31" s="121" t="s">
        <v>46</v>
      </c>
      <c r="C31" s="96" t="s">
        <v>27</v>
      </c>
      <c r="D31" s="92">
        <f t="shared" si="8"/>
        <v>149</v>
      </c>
      <c r="E31" s="91">
        <f t="shared" ref="E31:K31" si="15">SUM(E32:E37)</f>
        <v>54</v>
      </c>
      <c r="F31" s="91">
        <f t="shared" si="15"/>
        <v>18</v>
      </c>
      <c r="G31" s="91">
        <f t="shared" si="15"/>
        <v>52</v>
      </c>
      <c r="H31" s="91">
        <f t="shared" si="15"/>
        <v>18</v>
      </c>
      <c r="I31" s="91">
        <f t="shared" si="15"/>
        <v>7</v>
      </c>
      <c r="J31" s="91">
        <f t="shared" si="15"/>
        <v>0</v>
      </c>
      <c r="K31" s="90">
        <f t="shared" si="15"/>
        <v>0</v>
      </c>
      <c r="L31" s="92">
        <f t="shared" si="10"/>
        <v>102</v>
      </c>
      <c r="M31" s="91">
        <f t="shared" ref="M31:S31" si="16">SUM(M32:M37)</f>
        <v>10</v>
      </c>
      <c r="N31" s="91">
        <f t="shared" si="16"/>
        <v>18</v>
      </c>
      <c r="O31" s="91">
        <f t="shared" si="16"/>
        <v>52</v>
      </c>
      <c r="P31" s="91">
        <f t="shared" si="16"/>
        <v>17</v>
      </c>
      <c r="Q31" s="91">
        <f t="shared" si="16"/>
        <v>5</v>
      </c>
      <c r="R31" s="91">
        <f t="shared" si="16"/>
        <v>0</v>
      </c>
      <c r="S31" s="90">
        <f t="shared" si="16"/>
        <v>0</v>
      </c>
      <c r="T31" s="92">
        <f t="shared" ref="T31:T53" si="17">SUM(U31:AA31)</f>
        <v>23</v>
      </c>
      <c r="U31" s="91">
        <f>SUM(U32:U37)</f>
        <v>20</v>
      </c>
      <c r="V31" s="91">
        <f t="shared" ref="V31:W31" si="18">SUM(V32:V37)</f>
        <v>0</v>
      </c>
      <c r="W31" s="91">
        <f t="shared" si="18"/>
        <v>0</v>
      </c>
      <c r="X31" s="91">
        <f>SUM(X32:X37)</f>
        <v>1</v>
      </c>
      <c r="Y31" s="91">
        <f t="shared" ref="Y31:AA31" si="19">SUM(Y32:Y37)</f>
        <v>2</v>
      </c>
      <c r="Z31" s="91">
        <f t="shared" si="19"/>
        <v>0</v>
      </c>
      <c r="AA31" s="90">
        <f t="shared" si="19"/>
        <v>0</v>
      </c>
      <c r="AB31" s="92">
        <f t="shared" ref="AB31:AB53" si="20">SUM(AC31:AI31)</f>
        <v>12</v>
      </c>
      <c r="AC31" s="91">
        <f>SUM(AC32:AC37)</f>
        <v>12</v>
      </c>
      <c r="AD31" s="91">
        <f t="shared" ref="AD31:AE31" si="21">SUM(AD32:AD37)</f>
        <v>0</v>
      </c>
      <c r="AE31" s="91">
        <f t="shared" si="21"/>
        <v>0</v>
      </c>
      <c r="AF31" s="91">
        <f>SUM(AF32:AF37)</f>
        <v>0</v>
      </c>
      <c r="AG31" s="91">
        <f t="shared" ref="AG31:AI31" si="22">SUM(AG32:AG37)</f>
        <v>0</v>
      </c>
      <c r="AH31" s="91">
        <f t="shared" si="22"/>
        <v>0</v>
      </c>
      <c r="AI31" s="90">
        <f t="shared" si="22"/>
        <v>0</v>
      </c>
      <c r="AJ31" s="92">
        <f t="shared" ref="AJ31:AJ53" si="23">SUM(AK31:AQ31)</f>
        <v>12</v>
      </c>
      <c r="AK31" s="91">
        <f>SUM(AK32:AK37)</f>
        <v>12</v>
      </c>
      <c r="AL31" s="91">
        <f t="shared" ref="AL31:AM31" si="24">SUM(AL32:AL37)</f>
        <v>0</v>
      </c>
      <c r="AM31" s="91">
        <f t="shared" si="24"/>
        <v>0</v>
      </c>
      <c r="AN31" s="91">
        <f>SUM(AN32:AN37)</f>
        <v>0</v>
      </c>
      <c r="AO31" s="91">
        <f t="shared" ref="AO31:AQ31" si="25">SUM(AO32:AO37)</f>
        <v>0</v>
      </c>
      <c r="AP31" s="91">
        <f t="shared" si="25"/>
        <v>0</v>
      </c>
      <c r="AQ31" s="90">
        <f t="shared" si="25"/>
        <v>0</v>
      </c>
    </row>
    <row r="32" spans="2:43" x14ac:dyDescent="0.3">
      <c r="B32" s="122"/>
      <c r="C32" s="95" t="s">
        <v>45</v>
      </c>
      <c r="D32" s="88">
        <f t="shared" si="8"/>
        <v>108</v>
      </c>
      <c r="E32" s="87">
        <f>COUNTIFS([1]DATA!$AA:$AA,[1]집계최종!$C5,[1]DATA!$E:$E,[1]집계최종!E$29)</f>
        <v>20</v>
      </c>
      <c r="F32" s="87">
        <f>COUNTIFS([1]DATA!$AA:$AA,[1]집계최종!$C5,[1]DATA!$E:$E,[1]집계최종!F$29)</f>
        <v>17</v>
      </c>
      <c r="G32" s="87">
        <f>COUNTIFS([1]DATA!$AA:$AA,[1]집계최종!$C5,[1]DATA!$E:$E,[1]집계최종!G$29)</f>
        <v>50</v>
      </c>
      <c r="H32" s="87">
        <f>COUNTIFS([1]DATA!$AA:$AA,[1]집계최종!$C5,[1]DATA!$E:$E,[1]집계최종!H$29)</f>
        <v>16</v>
      </c>
      <c r="I32" s="87">
        <f>COUNTIFS([1]DATA!$AA:$AA,[1]집계최종!$C5,[1]DATA!$E:$E,[1]집계최종!I$29)</f>
        <v>5</v>
      </c>
      <c r="J32" s="87">
        <f>COUNTIFS([1]DATA!$AA:$AA,[1]집계최종!$C5,[1]DATA!$E:$E,[1]집계최종!J$29)</f>
        <v>0</v>
      </c>
      <c r="K32" s="86">
        <f>COUNTIFS([1]DATA!$AA:$AA,[1]집계최종!$C5,[1]DATA!$E:$E,[1]집계최종!K$29)</f>
        <v>0</v>
      </c>
      <c r="L32" s="88">
        <f t="shared" si="10"/>
        <v>92</v>
      </c>
      <c r="M32" s="87">
        <f>COUNTIFS([1]DATA!$AA:$AA,[1]집계최종!$C32,[1]DATA!$E:$E,[1]집계최종!E$29,[1]DATA!$AB:$AB,[1]집계최종!$N$28)</f>
        <v>6</v>
      </c>
      <c r="N32" s="87">
        <f>COUNTIFS([1]DATA!$AA:$AA,[1]집계최종!$C32,[1]DATA!$E:$E,[1]집계최종!F$29,[1]DATA!$AB:$AB,[1]집계최종!$N$28)</f>
        <v>17</v>
      </c>
      <c r="O32" s="87">
        <f>COUNTIFS([1]DATA!$AA:$AA,[1]집계최종!$C32,[1]DATA!$E:$E,[1]집계최종!G$29,[1]DATA!$AB:$AB,[1]집계최종!$N$28)</f>
        <v>50</v>
      </c>
      <c r="P32" s="87">
        <f>COUNTIFS([1]DATA!$AA:$AA,[1]집계최종!$C32,[1]DATA!$E:$E,[1]집계최종!H$29,[1]DATA!$AB:$AB,[1]집계최종!$N$28)</f>
        <v>16</v>
      </c>
      <c r="Q32" s="87">
        <f>COUNTIFS([1]DATA!$AA:$AA,[1]집계최종!$C32,[1]DATA!$E:$E,[1]집계최종!I$29,[1]DATA!$AB:$AB,[1]집계최종!$N$28)</f>
        <v>3</v>
      </c>
      <c r="R32" s="87">
        <f>COUNTIFS([1]DATA!$AA:$AA,[1]집계최종!$C32,[1]DATA!$E:$E,[1]집계최종!J$29,[1]DATA!$AB:$AB,[1]집계최종!$N$28)</f>
        <v>0</v>
      </c>
      <c r="S32" s="86">
        <f>COUNTIFS([1]DATA!$AA:$AA,[1]집계최종!$C32,[1]DATA!$E:$E,[1]집계최종!K$29,[1]DATA!$AB:$AB,[1]집계최종!$N$28)</f>
        <v>0</v>
      </c>
      <c r="T32" s="88">
        <f t="shared" si="17"/>
        <v>11</v>
      </c>
      <c r="U32" s="87">
        <f>COUNTIFS([1]DATA!$AA:$AA,[1]집계최종!$C32,[1]DATA!$E:$E,[1]집계최종!U$29,[1]DATA!$AB:$AB,[1]집계최종!$V$28)</f>
        <v>9</v>
      </c>
      <c r="V32" s="87">
        <f>COUNTIFS([1]DATA!$AA:$AA,[1]집계최종!$C32,[1]DATA!$E:$E,[1]집계최종!V$29,[1]DATA!$AB:$AB,[1]집계최종!$V$28)</f>
        <v>0</v>
      </c>
      <c r="W32" s="87">
        <f>COUNTIFS([1]DATA!$AA:$AA,[1]집계최종!$C32,[1]DATA!$E:$E,[1]집계최종!W$29,[1]DATA!$AB:$AB,[1]집계최종!$V$28)</f>
        <v>0</v>
      </c>
      <c r="X32" s="87">
        <f>COUNTIFS([1]DATA!$AA:$AA,[1]집계최종!$C32,[1]DATA!$E:$E,[1]집계최종!X$29,[1]DATA!$AB:$AB,[1]집계최종!$V$28)</f>
        <v>0</v>
      </c>
      <c r="Y32" s="87">
        <f>COUNTIFS([1]DATA!$AA:$AA,[1]집계최종!$C32,[1]DATA!$E:$E,[1]집계최종!Y$29,[1]DATA!$AB:$AB,[1]집계최종!$V$28)</f>
        <v>2</v>
      </c>
      <c r="Z32" s="87">
        <f>COUNTIFS([1]DATA!$AA:$AA,[1]집계최종!$C32,[1]DATA!$E:$E,[1]집계최종!Z$29,[1]DATA!$AB:$AB,[1]집계최종!$V$28)</f>
        <v>0</v>
      </c>
      <c r="AA32" s="86">
        <f>COUNTIFS([1]DATA!$AA:$AA,[1]집계최종!$C32,[1]DATA!$E:$E,[1]집계최종!AA$29,[1]DATA!$AB:$AB,[1]집계최종!$V$28)</f>
        <v>0</v>
      </c>
      <c r="AB32" s="88">
        <f t="shared" si="20"/>
        <v>5</v>
      </c>
      <c r="AC32" s="87">
        <f>COUNTIFS([1]DATA!$AA:$AA,[1]집계최종!$C32,[1]DATA!$E:$E,[1]집계최종!AC$29,[1]DATA!$AB:$AB,[1]집계최종!$AD$28)</f>
        <v>5</v>
      </c>
      <c r="AD32" s="87">
        <f>COUNTIFS([1]DATA!$AA:$AA,[1]집계최종!$C32,[1]DATA!$E:$E,[1]집계최종!AD$29,[1]DATA!$AB:$AB,[1]집계최종!$AD$28)</f>
        <v>0</v>
      </c>
      <c r="AE32" s="87">
        <f>COUNTIFS([1]DATA!$AA:$AA,[1]집계최종!$C32,[1]DATA!$E:$E,[1]집계최종!AE$29,[1]DATA!$AB:$AB,[1]집계최종!$AD$28)</f>
        <v>0</v>
      </c>
      <c r="AF32" s="87">
        <f>COUNTIFS([1]DATA!$AA:$AA,[1]집계최종!$C32,[1]DATA!$E:$E,[1]집계최종!AF$29,[1]DATA!$AB:$AB,[1]집계최종!$AD$28)</f>
        <v>0</v>
      </c>
      <c r="AG32" s="87">
        <f>COUNTIFS([1]DATA!$AA:$AA,[1]집계최종!$C32,[1]DATA!$E:$E,[1]집계최종!AG$29,[1]DATA!$AB:$AB,[1]집계최종!$AD$28)</f>
        <v>0</v>
      </c>
      <c r="AH32" s="87">
        <f>COUNTIFS([1]DATA!$AA:$AA,[1]집계최종!$C32,[1]DATA!$E:$E,[1]집계최종!AH$29,[1]DATA!$AB:$AB,[1]집계최종!$AD$28)</f>
        <v>0</v>
      </c>
      <c r="AI32" s="86">
        <f>COUNTIFS([1]DATA!$AA:$AA,[1]집계최종!$C32,[1]DATA!$E:$E,[1]집계최종!AI$29,[1]DATA!$AB:$AB,[1]집계최종!$AD$28)</f>
        <v>0</v>
      </c>
      <c r="AJ32" s="88">
        <f t="shared" si="23"/>
        <v>0</v>
      </c>
      <c r="AK32" s="87">
        <f>COUNTIFS([1]DATA!$AA:$AA,[1]집계최종!$C32,[1]DATA!$E:$E,[1]집계최종!AK$29,[1]DATA!$AB:$AB,[1]집계최종!$AL$28)</f>
        <v>0</v>
      </c>
      <c r="AL32" s="87">
        <f>COUNTIFS([1]DATA!$AA:$AA,[1]집계최종!$C32,[1]DATA!$E:$E,[1]집계최종!AL$29,[1]DATA!$AB:$AB,[1]집계최종!$AL$28)</f>
        <v>0</v>
      </c>
      <c r="AM32" s="87">
        <f>COUNTIFS([1]DATA!$AA:$AA,[1]집계최종!$C32,[1]DATA!$E:$E,[1]집계최종!AM$29,[1]DATA!$AB:$AB,[1]집계최종!$AL$28)</f>
        <v>0</v>
      </c>
      <c r="AN32" s="87">
        <f>COUNTIFS([1]DATA!$AA:$AA,[1]집계최종!$C32,[1]DATA!$E:$E,[1]집계최종!AN$29,[1]DATA!$AB:$AB,[1]집계최종!$AL$28)</f>
        <v>0</v>
      </c>
      <c r="AO32" s="87">
        <f>COUNTIFS([1]DATA!$AA:$AA,[1]집계최종!$C32,[1]DATA!$E:$E,[1]집계최종!AO$29,[1]DATA!$AB:$AB,[1]집계최종!$AL$28)</f>
        <v>0</v>
      </c>
      <c r="AP32" s="87">
        <f>COUNTIFS([1]DATA!$AA:$AA,[1]집계최종!$C32,[1]DATA!$E:$E,[1]집계최종!AP$29,[1]DATA!$AB:$AB,[1]집계최종!$AL$28)</f>
        <v>0</v>
      </c>
      <c r="AQ32" s="86">
        <f>COUNTIFS([1]DATA!$AA:$AA,[1]집계최종!$C32,[1]DATA!$E:$E,[1]집계최종!AQ$29,[1]DATA!$AB:$AB,[1]집계최종!$AL$28)</f>
        <v>0</v>
      </c>
    </row>
    <row r="33" spans="2:43" x14ac:dyDescent="0.3">
      <c r="B33" s="122"/>
      <c r="C33" s="95" t="s">
        <v>44</v>
      </c>
      <c r="D33" s="88">
        <f t="shared" si="8"/>
        <v>3</v>
      </c>
      <c r="E33" s="87">
        <f>COUNTIFS([1]DATA!$AA:$AA,[1]집계최종!$C6,[1]DATA!$E:$E,[1]집계최종!E$29)</f>
        <v>2</v>
      </c>
      <c r="F33" s="87">
        <f>COUNTIFS([1]DATA!$AA:$AA,[1]집계최종!$C6,[1]DATA!$E:$E,[1]집계최종!F$29)</f>
        <v>1</v>
      </c>
      <c r="G33" s="87">
        <f>COUNTIFS([1]DATA!$AA:$AA,[1]집계최종!$C6,[1]DATA!$E:$E,[1]집계최종!G$29)</f>
        <v>0</v>
      </c>
      <c r="H33" s="87">
        <f>COUNTIFS([1]DATA!$AA:$AA,[1]집계최종!$C6,[1]DATA!$E:$E,[1]집계최종!H$29)</f>
        <v>0</v>
      </c>
      <c r="I33" s="87">
        <f>COUNTIFS([1]DATA!$AA:$AA,[1]집계최종!$C6,[1]DATA!$E:$E,[1]집계최종!I$29)</f>
        <v>0</v>
      </c>
      <c r="J33" s="87">
        <f>COUNTIFS([1]DATA!$AA:$AA,[1]집계최종!$C6,[1]DATA!$E:$E,[1]집계최종!J$29)</f>
        <v>0</v>
      </c>
      <c r="K33" s="86">
        <f>COUNTIFS([1]DATA!$AA:$AA,[1]집계최종!$C6,[1]DATA!$E:$E,[1]집계최종!K$29)</f>
        <v>0</v>
      </c>
      <c r="L33" s="88">
        <f t="shared" si="10"/>
        <v>1</v>
      </c>
      <c r="M33" s="87">
        <f>COUNTIFS([1]DATA!$AA:$AA,[1]집계최종!$C33,[1]DATA!$E:$E,[1]집계최종!E$29,[1]DATA!$AB:$AB,[1]집계최종!$N$28)</f>
        <v>0</v>
      </c>
      <c r="N33" s="87">
        <f>COUNTIFS([1]DATA!$AA:$AA,[1]집계최종!$C33,[1]DATA!$E:$E,[1]집계최종!F$29,[1]DATA!$AB:$AB,[1]집계최종!$N$28)</f>
        <v>1</v>
      </c>
      <c r="O33" s="87">
        <f>COUNTIFS([1]DATA!$AA:$AA,[1]집계최종!$C33,[1]DATA!$E:$E,[1]집계최종!G$29,[1]DATA!$AB:$AB,[1]집계최종!$N$28)</f>
        <v>0</v>
      </c>
      <c r="P33" s="87">
        <f>COUNTIFS([1]DATA!$AA:$AA,[1]집계최종!$C33,[1]DATA!$E:$E,[1]집계최종!H$29,[1]DATA!$AB:$AB,[1]집계최종!$N$28)</f>
        <v>0</v>
      </c>
      <c r="Q33" s="87">
        <f>COUNTIFS([1]DATA!$AA:$AA,[1]집계최종!$C33,[1]DATA!$E:$E,[1]집계최종!I$29,[1]DATA!$AB:$AB,[1]집계최종!$N$28)</f>
        <v>0</v>
      </c>
      <c r="R33" s="87">
        <f>COUNTIFS([1]DATA!$AA:$AA,[1]집계최종!$C33,[1]DATA!$E:$E,[1]집계최종!J$29,[1]DATA!$AB:$AB,[1]집계최종!$N$28)</f>
        <v>0</v>
      </c>
      <c r="S33" s="86">
        <f>COUNTIFS([1]DATA!$AA:$AA,[1]집계최종!$C33,[1]DATA!$E:$E,[1]집계최종!K$29,[1]DATA!$AB:$AB,[1]집계최종!$N$28)</f>
        <v>0</v>
      </c>
      <c r="T33" s="88">
        <f t="shared" si="17"/>
        <v>2</v>
      </c>
      <c r="U33" s="87">
        <f>COUNTIFS([1]DATA!$AA:$AA,[1]집계최종!$C33,[1]DATA!$E:$E,[1]집계최종!U$29,[1]DATA!$AB:$AB,[1]집계최종!$V$28)</f>
        <v>2</v>
      </c>
      <c r="V33" s="87">
        <f>COUNTIFS([1]DATA!$AA:$AA,[1]집계최종!$C33,[1]DATA!$E:$E,[1]집계최종!V$29,[1]DATA!$AB:$AB,[1]집계최종!$V$28)</f>
        <v>0</v>
      </c>
      <c r="W33" s="87">
        <f>COUNTIFS([1]DATA!$AA:$AA,[1]집계최종!$C33,[1]DATA!$E:$E,[1]집계최종!W$29,[1]DATA!$AB:$AB,[1]집계최종!$V$28)</f>
        <v>0</v>
      </c>
      <c r="X33" s="87">
        <f>COUNTIFS([1]DATA!$AA:$AA,[1]집계최종!$C33,[1]DATA!$E:$E,[1]집계최종!X$29,[1]DATA!$AB:$AB,[1]집계최종!$V$28)</f>
        <v>0</v>
      </c>
      <c r="Y33" s="87">
        <f>COUNTIFS([1]DATA!$AA:$AA,[1]집계최종!$C33,[1]DATA!$E:$E,[1]집계최종!Y$29,[1]DATA!$AB:$AB,[1]집계최종!$V$28)</f>
        <v>0</v>
      </c>
      <c r="Z33" s="87">
        <f>COUNTIFS([1]DATA!$AA:$AA,[1]집계최종!$C33,[1]DATA!$E:$E,[1]집계최종!Z$29,[1]DATA!$AB:$AB,[1]집계최종!$V$28)</f>
        <v>0</v>
      </c>
      <c r="AA33" s="86">
        <f>COUNTIFS([1]DATA!$AA:$AA,[1]집계최종!$C33,[1]DATA!$E:$E,[1]집계최종!AA$29,[1]DATA!$AB:$AB,[1]집계최종!$V$28)</f>
        <v>0</v>
      </c>
      <c r="AB33" s="88">
        <f t="shared" si="20"/>
        <v>0</v>
      </c>
      <c r="AC33" s="87">
        <f>COUNTIFS([1]DATA!$AA:$AA,[1]집계최종!$C33,[1]DATA!$E:$E,[1]집계최종!AC$29,[1]DATA!$AB:$AB,[1]집계최종!$AD$28)</f>
        <v>0</v>
      </c>
      <c r="AD33" s="87">
        <f>COUNTIFS([1]DATA!$AA:$AA,[1]집계최종!$C33,[1]DATA!$E:$E,[1]집계최종!AD$29,[1]DATA!$AB:$AB,[1]집계최종!$AD$28)</f>
        <v>0</v>
      </c>
      <c r="AE33" s="87">
        <f>COUNTIFS([1]DATA!$AA:$AA,[1]집계최종!$C33,[1]DATA!$E:$E,[1]집계최종!AE$29,[1]DATA!$AB:$AB,[1]집계최종!$AD$28)</f>
        <v>0</v>
      </c>
      <c r="AF33" s="87">
        <f>COUNTIFS([1]DATA!$AA:$AA,[1]집계최종!$C33,[1]DATA!$E:$E,[1]집계최종!AF$29,[1]DATA!$AB:$AB,[1]집계최종!$AD$28)</f>
        <v>0</v>
      </c>
      <c r="AG33" s="87">
        <f>COUNTIFS([1]DATA!$AA:$AA,[1]집계최종!$C33,[1]DATA!$E:$E,[1]집계최종!AG$29,[1]DATA!$AB:$AB,[1]집계최종!$AD$28)</f>
        <v>0</v>
      </c>
      <c r="AH33" s="87">
        <f>COUNTIFS([1]DATA!$AA:$AA,[1]집계최종!$C33,[1]DATA!$E:$E,[1]집계최종!AH$29,[1]DATA!$AB:$AB,[1]집계최종!$AD$28)</f>
        <v>0</v>
      </c>
      <c r="AI33" s="86">
        <f>COUNTIFS([1]DATA!$AA:$AA,[1]집계최종!$C33,[1]DATA!$E:$E,[1]집계최종!AI$29,[1]DATA!$AB:$AB,[1]집계최종!$AD$28)</f>
        <v>0</v>
      </c>
      <c r="AJ33" s="88">
        <f t="shared" si="23"/>
        <v>0</v>
      </c>
      <c r="AK33" s="87">
        <f>COUNTIFS([1]DATA!$AA:$AA,[1]집계최종!$C33,[1]DATA!$E:$E,[1]집계최종!AK$29,[1]DATA!$AB:$AB,[1]집계최종!$AL$28)</f>
        <v>0</v>
      </c>
      <c r="AL33" s="87">
        <f>COUNTIFS([1]DATA!$AA:$AA,[1]집계최종!$C33,[1]DATA!$E:$E,[1]집계최종!AL$29,[1]DATA!$AB:$AB,[1]집계최종!$AL$28)</f>
        <v>0</v>
      </c>
      <c r="AM33" s="87">
        <f>COUNTIFS([1]DATA!$AA:$AA,[1]집계최종!$C33,[1]DATA!$E:$E,[1]집계최종!AM$29,[1]DATA!$AB:$AB,[1]집계최종!$AL$28)</f>
        <v>0</v>
      </c>
      <c r="AN33" s="87">
        <f>COUNTIFS([1]DATA!$AA:$AA,[1]집계최종!$C33,[1]DATA!$E:$E,[1]집계최종!AN$29,[1]DATA!$AB:$AB,[1]집계최종!$AL$28)</f>
        <v>0</v>
      </c>
      <c r="AO33" s="87">
        <f>COUNTIFS([1]DATA!$AA:$AA,[1]집계최종!$C33,[1]DATA!$E:$E,[1]집계최종!AO$29,[1]DATA!$AB:$AB,[1]집계최종!$AL$28)</f>
        <v>0</v>
      </c>
      <c r="AP33" s="87">
        <f>COUNTIFS([1]DATA!$AA:$AA,[1]집계최종!$C33,[1]DATA!$E:$E,[1]집계최종!AP$29,[1]DATA!$AB:$AB,[1]집계최종!$AL$28)</f>
        <v>0</v>
      </c>
      <c r="AQ33" s="86">
        <f>COUNTIFS([1]DATA!$AA:$AA,[1]집계최종!$C33,[1]DATA!$E:$E,[1]집계최종!AQ$29,[1]DATA!$AB:$AB,[1]집계최종!$AL$28)</f>
        <v>0</v>
      </c>
    </row>
    <row r="34" spans="2:43" x14ac:dyDescent="0.3">
      <c r="B34" s="122"/>
      <c r="C34" s="95" t="s">
        <v>43</v>
      </c>
      <c r="D34" s="88">
        <f t="shared" si="8"/>
        <v>1</v>
      </c>
      <c r="E34" s="87">
        <f>COUNTIFS([1]DATA!$AA:$AA,[1]집계최종!$C7,[1]DATA!$E:$E,[1]집계최종!E$29)</f>
        <v>1</v>
      </c>
      <c r="F34" s="87">
        <f>COUNTIFS([1]DATA!$AA:$AA,[1]집계최종!$C7,[1]DATA!$E:$E,[1]집계최종!F$29)</f>
        <v>0</v>
      </c>
      <c r="G34" s="87">
        <f>COUNTIFS([1]DATA!$AA:$AA,[1]집계최종!$C7,[1]DATA!$E:$E,[1]집계최종!G$29)</f>
        <v>0</v>
      </c>
      <c r="H34" s="87">
        <f>COUNTIFS([1]DATA!$AA:$AA,[1]집계최종!$C7,[1]DATA!$E:$E,[1]집계최종!H$29)</f>
        <v>0</v>
      </c>
      <c r="I34" s="87">
        <f>COUNTIFS([1]DATA!$AA:$AA,[1]집계최종!$C7,[1]DATA!$E:$E,[1]집계최종!I$29)</f>
        <v>0</v>
      </c>
      <c r="J34" s="87">
        <f>COUNTIFS([1]DATA!$AA:$AA,[1]집계최종!$C7,[1]DATA!$E:$E,[1]집계최종!J$29)</f>
        <v>0</v>
      </c>
      <c r="K34" s="86">
        <f>COUNTIFS([1]DATA!$AA:$AA,[1]집계최종!$C7,[1]DATA!$E:$E,[1]집계최종!K$29)</f>
        <v>0</v>
      </c>
      <c r="L34" s="88">
        <f t="shared" si="10"/>
        <v>0</v>
      </c>
      <c r="M34" s="87">
        <f>COUNTIFS([1]DATA!$AA:$AA,[1]집계최종!$C34,[1]DATA!$E:$E,[1]집계최종!E$29,[1]DATA!$AB:$AB,[1]집계최종!$N$28)</f>
        <v>0</v>
      </c>
      <c r="N34" s="87">
        <f>COUNTIFS([1]DATA!$AA:$AA,[1]집계최종!$C34,[1]DATA!$E:$E,[1]집계최종!F$29,[1]DATA!$AB:$AB,[1]집계최종!$N$28)</f>
        <v>0</v>
      </c>
      <c r="O34" s="87">
        <f>COUNTIFS([1]DATA!$AA:$AA,[1]집계최종!$C34,[1]DATA!$E:$E,[1]집계최종!G$29,[1]DATA!$AB:$AB,[1]집계최종!$N$28)</f>
        <v>0</v>
      </c>
      <c r="P34" s="87">
        <f>COUNTIFS([1]DATA!$AA:$AA,[1]집계최종!$C34,[1]DATA!$E:$E,[1]집계최종!H$29,[1]DATA!$AB:$AB,[1]집계최종!$N$28)</f>
        <v>0</v>
      </c>
      <c r="Q34" s="87">
        <f>COUNTIFS([1]DATA!$AA:$AA,[1]집계최종!$C34,[1]DATA!$E:$E,[1]집계최종!I$29,[1]DATA!$AB:$AB,[1]집계최종!$N$28)</f>
        <v>0</v>
      </c>
      <c r="R34" s="87">
        <f>COUNTIFS([1]DATA!$AA:$AA,[1]집계최종!$C34,[1]DATA!$E:$E,[1]집계최종!J$29,[1]DATA!$AB:$AB,[1]집계최종!$N$28)</f>
        <v>0</v>
      </c>
      <c r="S34" s="86">
        <f>COUNTIFS([1]DATA!$AA:$AA,[1]집계최종!$C34,[1]DATA!$E:$E,[1]집계최종!K$29,[1]DATA!$AB:$AB,[1]집계최종!$N$28)</f>
        <v>0</v>
      </c>
      <c r="T34" s="88">
        <f t="shared" si="17"/>
        <v>1</v>
      </c>
      <c r="U34" s="87">
        <f>COUNTIFS([1]DATA!$AA:$AA,[1]집계최종!$C34,[1]DATA!$E:$E,[1]집계최종!U$29,[1]DATA!$AB:$AB,[1]집계최종!$V$28)</f>
        <v>1</v>
      </c>
      <c r="V34" s="87">
        <f>COUNTIFS([1]DATA!$AA:$AA,[1]집계최종!$C34,[1]DATA!$E:$E,[1]집계최종!V$29,[1]DATA!$AB:$AB,[1]집계최종!$V$28)</f>
        <v>0</v>
      </c>
      <c r="W34" s="87">
        <f>COUNTIFS([1]DATA!$AA:$AA,[1]집계최종!$C34,[1]DATA!$E:$E,[1]집계최종!W$29,[1]DATA!$AB:$AB,[1]집계최종!$V$28)</f>
        <v>0</v>
      </c>
      <c r="X34" s="87">
        <f>COUNTIFS([1]DATA!$AA:$AA,[1]집계최종!$C34,[1]DATA!$E:$E,[1]집계최종!X$29,[1]DATA!$AB:$AB,[1]집계최종!$V$28)</f>
        <v>0</v>
      </c>
      <c r="Y34" s="87">
        <f>COUNTIFS([1]DATA!$AA:$AA,[1]집계최종!$C34,[1]DATA!$E:$E,[1]집계최종!Y$29,[1]DATA!$AB:$AB,[1]집계최종!$V$28)</f>
        <v>0</v>
      </c>
      <c r="Z34" s="87">
        <f>COUNTIFS([1]DATA!$AA:$AA,[1]집계최종!$C34,[1]DATA!$E:$E,[1]집계최종!Z$29,[1]DATA!$AB:$AB,[1]집계최종!$V$28)</f>
        <v>0</v>
      </c>
      <c r="AA34" s="86">
        <f>COUNTIFS([1]DATA!$AA:$AA,[1]집계최종!$C34,[1]DATA!$E:$E,[1]집계최종!AA$29,[1]DATA!$AB:$AB,[1]집계최종!$V$28)</f>
        <v>0</v>
      </c>
      <c r="AB34" s="88">
        <f t="shared" si="20"/>
        <v>0</v>
      </c>
      <c r="AC34" s="87">
        <f>COUNTIFS([1]DATA!$AA:$AA,[1]집계최종!$C34,[1]DATA!$E:$E,[1]집계최종!AC$29,[1]DATA!$AB:$AB,[1]집계최종!$AD$28)</f>
        <v>0</v>
      </c>
      <c r="AD34" s="87">
        <f>COUNTIFS([1]DATA!$AA:$AA,[1]집계최종!$C34,[1]DATA!$E:$E,[1]집계최종!AD$29,[1]DATA!$AB:$AB,[1]집계최종!$AD$28)</f>
        <v>0</v>
      </c>
      <c r="AE34" s="87">
        <f>COUNTIFS([1]DATA!$AA:$AA,[1]집계최종!$C34,[1]DATA!$E:$E,[1]집계최종!AE$29,[1]DATA!$AB:$AB,[1]집계최종!$AD$28)</f>
        <v>0</v>
      </c>
      <c r="AF34" s="87">
        <f>COUNTIFS([1]DATA!$AA:$AA,[1]집계최종!$C34,[1]DATA!$E:$E,[1]집계최종!AF$29,[1]DATA!$AB:$AB,[1]집계최종!$AD$28)</f>
        <v>0</v>
      </c>
      <c r="AG34" s="87">
        <f>COUNTIFS([1]DATA!$AA:$AA,[1]집계최종!$C34,[1]DATA!$E:$E,[1]집계최종!AG$29,[1]DATA!$AB:$AB,[1]집계최종!$AD$28)</f>
        <v>0</v>
      </c>
      <c r="AH34" s="87">
        <f>COUNTIFS([1]DATA!$AA:$AA,[1]집계최종!$C34,[1]DATA!$E:$E,[1]집계최종!AH$29,[1]DATA!$AB:$AB,[1]집계최종!$AD$28)</f>
        <v>0</v>
      </c>
      <c r="AI34" s="86">
        <f>COUNTIFS([1]DATA!$AA:$AA,[1]집계최종!$C34,[1]DATA!$E:$E,[1]집계최종!AI$29,[1]DATA!$AB:$AB,[1]집계최종!$AD$28)</f>
        <v>0</v>
      </c>
      <c r="AJ34" s="88">
        <f t="shared" si="23"/>
        <v>0</v>
      </c>
      <c r="AK34" s="87">
        <f>COUNTIFS([1]DATA!$AA:$AA,[1]집계최종!$C34,[1]DATA!$E:$E,[1]집계최종!AK$29,[1]DATA!$AB:$AB,[1]집계최종!$AL$28)</f>
        <v>0</v>
      </c>
      <c r="AL34" s="87">
        <f>COUNTIFS([1]DATA!$AA:$AA,[1]집계최종!$C34,[1]DATA!$E:$E,[1]집계최종!AL$29,[1]DATA!$AB:$AB,[1]집계최종!$AL$28)</f>
        <v>0</v>
      </c>
      <c r="AM34" s="87">
        <f>COUNTIFS([1]DATA!$AA:$AA,[1]집계최종!$C34,[1]DATA!$E:$E,[1]집계최종!AM$29,[1]DATA!$AB:$AB,[1]집계최종!$AL$28)</f>
        <v>0</v>
      </c>
      <c r="AN34" s="87">
        <f>COUNTIFS([1]DATA!$AA:$AA,[1]집계최종!$C34,[1]DATA!$E:$E,[1]집계최종!AN$29,[1]DATA!$AB:$AB,[1]집계최종!$AL$28)</f>
        <v>0</v>
      </c>
      <c r="AO34" s="87">
        <f>COUNTIFS([1]DATA!$AA:$AA,[1]집계최종!$C34,[1]DATA!$E:$E,[1]집계최종!AO$29,[1]DATA!$AB:$AB,[1]집계최종!$AL$28)</f>
        <v>0</v>
      </c>
      <c r="AP34" s="87">
        <f>COUNTIFS([1]DATA!$AA:$AA,[1]집계최종!$C34,[1]DATA!$E:$E,[1]집계최종!AP$29,[1]DATA!$AB:$AB,[1]집계최종!$AL$28)</f>
        <v>0</v>
      </c>
      <c r="AQ34" s="86">
        <f>COUNTIFS([1]DATA!$AA:$AA,[1]집계최종!$C34,[1]DATA!$E:$E,[1]집계최종!AQ$29,[1]DATA!$AB:$AB,[1]집계최종!$AL$28)</f>
        <v>0</v>
      </c>
    </row>
    <row r="35" spans="2:43" x14ac:dyDescent="0.3">
      <c r="B35" s="122"/>
      <c r="C35" s="95" t="s">
        <v>42</v>
      </c>
      <c r="D35" s="88">
        <f t="shared" si="8"/>
        <v>1</v>
      </c>
      <c r="E35" s="87">
        <f>COUNTIFS([1]DATA!$AA:$AA,[1]집계최종!$C8,[1]DATA!$E:$E,[1]집계최종!E$29)</f>
        <v>0</v>
      </c>
      <c r="F35" s="87">
        <f>COUNTIFS([1]DATA!$AA:$AA,[1]집계최종!$C8,[1]DATA!$E:$E,[1]집계최종!F$29)</f>
        <v>0</v>
      </c>
      <c r="G35" s="87">
        <f>COUNTIFS([1]DATA!$AA:$AA,[1]집계최종!$C8,[1]DATA!$E:$E,[1]집계최종!G$29)</f>
        <v>1</v>
      </c>
      <c r="H35" s="87">
        <f>COUNTIFS([1]DATA!$AA:$AA,[1]집계최종!$C8,[1]DATA!$E:$E,[1]집계최종!H$29)</f>
        <v>0</v>
      </c>
      <c r="I35" s="87">
        <f>COUNTIFS([1]DATA!$AA:$AA,[1]집계최종!$C8,[1]DATA!$E:$E,[1]집계최종!I$29)</f>
        <v>0</v>
      </c>
      <c r="J35" s="87">
        <f>COUNTIFS([1]DATA!$AA:$AA,[1]집계최종!$C8,[1]DATA!$E:$E,[1]집계최종!J$29)</f>
        <v>0</v>
      </c>
      <c r="K35" s="86">
        <f>COUNTIFS([1]DATA!$AA:$AA,[1]집계최종!$C8,[1]DATA!$E:$E,[1]집계최종!K$29)</f>
        <v>0</v>
      </c>
      <c r="L35" s="88">
        <f t="shared" si="10"/>
        <v>1</v>
      </c>
      <c r="M35" s="87">
        <f>COUNTIFS([1]DATA!$AA:$AA,[1]집계최종!$C35,[1]DATA!$E:$E,[1]집계최종!E$29,[1]DATA!$AB:$AB,[1]집계최종!$N$28)</f>
        <v>0</v>
      </c>
      <c r="N35" s="87">
        <f>COUNTIFS([1]DATA!$AA:$AA,[1]집계최종!$C35,[1]DATA!$E:$E,[1]집계최종!F$29,[1]DATA!$AB:$AB,[1]집계최종!$N$28)</f>
        <v>0</v>
      </c>
      <c r="O35" s="87">
        <f>COUNTIFS([1]DATA!$AA:$AA,[1]집계최종!$C35,[1]DATA!$E:$E,[1]집계최종!G$29,[1]DATA!$AB:$AB,[1]집계최종!$N$28)</f>
        <v>1</v>
      </c>
      <c r="P35" s="87">
        <f>COUNTIFS([1]DATA!$AA:$AA,[1]집계최종!$C35,[1]DATA!$E:$E,[1]집계최종!H$29,[1]DATA!$AB:$AB,[1]집계최종!$N$28)</f>
        <v>0</v>
      </c>
      <c r="Q35" s="87">
        <f>COUNTIFS([1]DATA!$AA:$AA,[1]집계최종!$C35,[1]DATA!$E:$E,[1]집계최종!I$29,[1]DATA!$AB:$AB,[1]집계최종!$N$28)</f>
        <v>0</v>
      </c>
      <c r="R35" s="87">
        <f>COUNTIFS([1]DATA!$AA:$AA,[1]집계최종!$C35,[1]DATA!$E:$E,[1]집계최종!J$29,[1]DATA!$AB:$AB,[1]집계최종!$N$28)</f>
        <v>0</v>
      </c>
      <c r="S35" s="86">
        <f>COUNTIFS([1]DATA!$AA:$AA,[1]집계최종!$C35,[1]DATA!$E:$E,[1]집계최종!K$29,[1]DATA!$AB:$AB,[1]집계최종!$N$28)</f>
        <v>0</v>
      </c>
      <c r="T35" s="88">
        <f t="shared" si="17"/>
        <v>0</v>
      </c>
      <c r="U35" s="87">
        <f>COUNTIFS([1]DATA!$AA:$AA,[1]집계최종!$C35,[1]DATA!$E:$E,[1]집계최종!U$29,[1]DATA!$AB:$AB,[1]집계최종!$V$28)</f>
        <v>0</v>
      </c>
      <c r="V35" s="87">
        <f>COUNTIFS([1]DATA!$AA:$AA,[1]집계최종!$C35,[1]DATA!$E:$E,[1]집계최종!V$29,[1]DATA!$AB:$AB,[1]집계최종!$V$28)</f>
        <v>0</v>
      </c>
      <c r="W35" s="87">
        <f>COUNTIFS([1]DATA!$AA:$AA,[1]집계최종!$C35,[1]DATA!$E:$E,[1]집계최종!W$29,[1]DATA!$AB:$AB,[1]집계최종!$V$28)</f>
        <v>0</v>
      </c>
      <c r="X35" s="87">
        <f>COUNTIFS([1]DATA!$AA:$AA,[1]집계최종!$C35,[1]DATA!$E:$E,[1]집계최종!X$29,[1]DATA!$AB:$AB,[1]집계최종!$V$28)</f>
        <v>0</v>
      </c>
      <c r="Y35" s="87">
        <f>COUNTIFS([1]DATA!$AA:$AA,[1]집계최종!$C35,[1]DATA!$E:$E,[1]집계최종!Y$29,[1]DATA!$AB:$AB,[1]집계최종!$V$28)</f>
        <v>0</v>
      </c>
      <c r="Z35" s="87">
        <f>COUNTIFS([1]DATA!$AA:$AA,[1]집계최종!$C35,[1]DATA!$E:$E,[1]집계최종!Z$29,[1]DATA!$AB:$AB,[1]집계최종!$V$28)</f>
        <v>0</v>
      </c>
      <c r="AA35" s="86">
        <f>COUNTIFS([1]DATA!$AA:$AA,[1]집계최종!$C35,[1]DATA!$E:$E,[1]집계최종!AA$29,[1]DATA!$AB:$AB,[1]집계최종!$V$28)</f>
        <v>0</v>
      </c>
      <c r="AB35" s="88">
        <f t="shared" si="20"/>
        <v>0</v>
      </c>
      <c r="AC35" s="87">
        <f>COUNTIFS([1]DATA!$AA:$AA,[1]집계최종!$C35,[1]DATA!$E:$E,[1]집계최종!AC$29,[1]DATA!$AB:$AB,[1]집계최종!$AD$28)</f>
        <v>0</v>
      </c>
      <c r="AD35" s="87">
        <f>COUNTIFS([1]DATA!$AA:$AA,[1]집계최종!$C35,[1]DATA!$E:$E,[1]집계최종!AD$29,[1]DATA!$AB:$AB,[1]집계최종!$AD$28)</f>
        <v>0</v>
      </c>
      <c r="AE35" s="87">
        <f>COUNTIFS([1]DATA!$AA:$AA,[1]집계최종!$C35,[1]DATA!$E:$E,[1]집계최종!AE$29,[1]DATA!$AB:$AB,[1]집계최종!$AD$28)</f>
        <v>0</v>
      </c>
      <c r="AF35" s="87">
        <f>COUNTIFS([1]DATA!$AA:$AA,[1]집계최종!$C35,[1]DATA!$E:$E,[1]집계최종!AF$29,[1]DATA!$AB:$AB,[1]집계최종!$AD$28)</f>
        <v>0</v>
      </c>
      <c r="AG35" s="87">
        <f>COUNTIFS([1]DATA!$AA:$AA,[1]집계최종!$C35,[1]DATA!$E:$E,[1]집계최종!AG$29,[1]DATA!$AB:$AB,[1]집계최종!$AD$28)</f>
        <v>0</v>
      </c>
      <c r="AH35" s="87">
        <f>COUNTIFS([1]DATA!$AA:$AA,[1]집계최종!$C35,[1]DATA!$E:$E,[1]집계최종!AH$29,[1]DATA!$AB:$AB,[1]집계최종!$AD$28)</f>
        <v>0</v>
      </c>
      <c r="AI35" s="86">
        <f>COUNTIFS([1]DATA!$AA:$AA,[1]집계최종!$C35,[1]DATA!$E:$E,[1]집계최종!AI$29,[1]DATA!$AB:$AB,[1]집계최종!$AD$28)</f>
        <v>0</v>
      </c>
      <c r="AJ35" s="88">
        <f t="shared" si="23"/>
        <v>0</v>
      </c>
      <c r="AK35" s="87">
        <f>COUNTIFS([1]DATA!$AA:$AA,[1]집계최종!$C35,[1]DATA!$E:$E,[1]집계최종!AK$29,[1]DATA!$AB:$AB,[1]집계최종!$AL$28)</f>
        <v>0</v>
      </c>
      <c r="AL35" s="87">
        <f>COUNTIFS([1]DATA!$AA:$AA,[1]집계최종!$C35,[1]DATA!$E:$E,[1]집계최종!AL$29,[1]DATA!$AB:$AB,[1]집계최종!$AL$28)</f>
        <v>0</v>
      </c>
      <c r="AM35" s="87">
        <f>COUNTIFS([1]DATA!$AA:$AA,[1]집계최종!$C35,[1]DATA!$E:$E,[1]집계최종!AM$29,[1]DATA!$AB:$AB,[1]집계최종!$AL$28)</f>
        <v>0</v>
      </c>
      <c r="AN35" s="87">
        <f>COUNTIFS([1]DATA!$AA:$AA,[1]집계최종!$C35,[1]DATA!$E:$E,[1]집계최종!AN$29,[1]DATA!$AB:$AB,[1]집계최종!$AL$28)</f>
        <v>0</v>
      </c>
      <c r="AO35" s="87">
        <f>COUNTIFS([1]DATA!$AA:$AA,[1]집계최종!$C35,[1]DATA!$E:$E,[1]집계최종!AO$29,[1]DATA!$AB:$AB,[1]집계최종!$AL$28)</f>
        <v>0</v>
      </c>
      <c r="AP35" s="87">
        <f>COUNTIFS([1]DATA!$AA:$AA,[1]집계최종!$C35,[1]DATA!$E:$E,[1]집계최종!AP$29,[1]DATA!$AB:$AB,[1]집계최종!$AL$28)</f>
        <v>0</v>
      </c>
      <c r="AQ35" s="86">
        <f>COUNTIFS([1]DATA!$AA:$AA,[1]집계최종!$C35,[1]DATA!$E:$E,[1]집계최종!AQ$29,[1]DATA!$AB:$AB,[1]집계최종!$AL$28)</f>
        <v>0</v>
      </c>
    </row>
    <row r="36" spans="2:43" x14ac:dyDescent="0.3">
      <c r="B36" s="122"/>
      <c r="C36" s="95" t="s">
        <v>41</v>
      </c>
      <c r="D36" s="88">
        <f t="shared" si="8"/>
        <v>14</v>
      </c>
      <c r="E36" s="87">
        <f>COUNTIFS([1]DATA!$AA:$AA,[1]집계최종!$C9,[1]DATA!$E:$E,[1]집계최종!E$29)</f>
        <v>12</v>
      </c>
      <c r="F36" s="87">
        <f>COUNTIFS([1]DATA!$AA:$AA,[1]집계최종!$C9,[1]DATA!$E:$E,[1]집계최종!F$29)</f>
        <v>0</v>
      </c>
      <c r="G36" s="87">
        <f>COUNTIFS([1]DATA!$AA:$AA,[1]집계최종!$C9,[1]DATA!$E:$E,[1]집계최종!G$29)</f>
        <v>1</v>
      </c>
      <c r="H36" s="87">
        <f>COUNTIFS([1]DATA!$AA:$AA,[1]집계최종!$C9,[1]DATA!$E:$E,[1]집계최종!H$29)</f>
        <v>1</v>
      </c>
      <c r="I36" s="87">
        <f>COUNTIFS([1]DATA!$AA:$AA,[1]집계최종!$C9,[1]DATA!$E:$E,[1]집계최종!I$29)</f>
        <v>0</v>
      </c>
      <c r="J36" s="87">
        <f>COUNTIFS([1]DATA!$AA:$AA,[1]집계최종!$C9,[1]DATA!$E:$E,[1]집계최종!J$29)</f>
        <v>0</v>
      </c>
      <c r="K36" s="86">
        <f>COUNTIFS([1]DATA!$AA:$AA,[1]집계최종!$C9,[1]DATA!$E:$E,[1]집계최종!K$29)</f>
        <v>0</v>
      </c>
      <c r="L36" s="88">
        <f t="shared" si="10"/>
        <v>5</v>
      </c>
      <c r="M36" s="87">
        <f>COUNTIFS([1]DATA!$AA:$AA,[1]집계최종!$C36,[1]DATA!$E:$E,[1]집계최종!E$29,[1]DATA!$AB:$AB,[1]집계최종!$N$28)</f>
        <v>4</v>
      </c>
      <c r="N36" s="87">
        <f>COUNTIFS([1]DATA!$AA:$AA,[1]집계최종!$C36,[1]DATA!$E:$E,[1]집계최종!F$29,[1]DATA!$AB:$AB,[1]집계최종!$N$28)</f>
        <v>0</v>
      </c>
      <c r="O36" s="87">
        <f>COUNTIFS([1]DATA!$AA:$AA,[1]집계최종!$C36,[1]DATA!$E:$E,[1]집계최종!G$29,[1]DATA!$AB:$AB,[1]집계최종!$N$28)</f>
        <v>1</v>
      </c>
      <c r="P36" s="87">
        <f>COUNTIFS([1]DATA!$AA:$AA,[1]집계최종!$C36,[1]DATA!$E:$E,[1]집계최종!H$29,[1]DATA!$AB:$AB,[1]집계최종!$N$28)</f>
        <v>0</v>
      </c>
      <c r="Q36" s="87">
        <f>COUNTIFS([1]DATA!$AA:$AA,[1]집계최종!$C36,[1]DATA!$E:$E,[1]집계최종!I$29,[1]DATA!$AB:$AB,[1]집계최종!$N$28)</f>
        <v>0</v>
      </c>
      <c r="R36" s="87">
        <f>COUNTIFS([1]DATA!$AA:$AA,[1]집계최종!$C36,[1]DATA!$E:$E,[1]집계최종!J$29,[1]DATA!$AB:$AB,[1]집계최종!$N$28)</f>
        <v>0</v>
      </c>
      <c r="S36" s="86">
        <f>COUNTIFS([1]DATA!$AA:$AA,[1]집계최종!$C36,[1]DATA!$E:$E,[1]집계최종!K$29,[1]DATA!$AB:$AB,[1]집계최종!$N$28)</f>
        <v>0</v>
      </c>
      <c r="T36" s="88">
        <f t="shared" si="17"/>
        <v>9</v>
      </c>
      <c r="U36" s="87">
        <f>COUNTIFS([1]DATA!$AA:$AA,[1]집계최종!$C36,[1]DATA!$E:$E,[1]집계최종!U$29,[1]DATA!$AB:$AB,[1]집계최종!$V$28)</f>
        <v>8</v>
      </c>
      <c r="V36" s="87">
        <f>COUNTIFS([1]DATA!$AA:$AA,[1]집계최종!$C36,[1]DATA!$E:$E,[1]집계최종!V$29,[1]DATA!$AB:$AB,[1]집계최종!$V$28)</f>
        <v>0</v>
      </c>
      <c r="W36" s="87">
        <f>COUNTIFS([1]DATA!$AA:$AA,[1]집계최종!$C36,[1]DATA!$E:$E,[1]집계최종!W$29,[1]DATA!$AB:$AB,[1]집계최종!$V$28)</f>
        <v>0</v>
      </c>
      <c r="X36" s="87">
        <f>COUNTIFS([1]DATA!$AA:$AA,[1]집계최종!$C36,[1]DATA!$E:$E,[1]집계최종!X$29,[1]DATA!$AB:$AB,[1]집계최종!$V$28)</f>
        <v>1</v>
      </c>
      <c r="Y36" s="87">
        <f>COUNTIFS([1]DATA!$AA:$AA,[1]집계최종!$C36,[1]DATA!$E:$E,[1]집계최종!Y$29,[1]DATA!$AB:$AB,[1]집계최종!$V$28)</f>
        <v>0</v>
      </c>
      <c r="Z36" s="87">
        <f>COUNTIFS([1]DATA!$AA:$AA,[1]집계최종!$C36,[1]DATA!$E:$E,[1]집계최종!Z$29,[1]DATA!$AB:$AB,[1]집계최종!$V$28)</f>
        <v>0</v>
      </c>
      <c r="AA36" s="86">
        <f>COUNTIFS([1]DATA!$AA:$AA,[1]집계최종!$C36,[1]DATA!$E:$E,[1]집계최종!AA$29,[1]DATA!$AB:$AB,[1]집계최종!$V$28)</f>
        <v>0</v>
      </c>
      <c r="AB36" s="88">
        <f t="shared" si="20"/>
        <v>0</v>
      </c>
      <c r="AC36" s="87">
        <f>COUNTIFS([1]DATA!$AA:$AA,[1]집계최종!$C36,[1]DATA!$E:$E,[1]집계최종!AC$29,[1]DATA!$AB:$AB,[1]집계최종!$AD$28)</f>
        <v>0</v>
      </c>
      <c r="AD36" s="87">
        <f>COUNTIFS([1]DATA!$AA:$AA,[1]집계최종!$C36,[1]DATA!$E:$E,[1]집계최종!AD$29,[1]DATA!$AB:$AB,[1]집계최종!$AD$28)</f>
        <v>0</v>
      </c>
      <c r="AE36" s="87">
        <f>COUNTIFS([1]DATA!$AA:$AA,[1]집계최종!$C36,[1]DATA!$E:$E,[1]집계최종!AE$29,[1]DATA!$AB:$AB,[1]집계최종!$AD$28)</f>
        <v>0</v>
      </c>
      <c r="AF36" s="87">
        <f>COUNTIFS([1]DATA!$AA:$AA,[1]집계최종!$C36,[1]DATA!$E:$E,[1]집계최종!AF$29,[1]DATA!$AB:$AB,[1]집계최종!$AD$28)</f>
        <v>0</v>
      </c>
      <c r="AG36" s="87">
        <f>COUNTIFS([1]DATA!$AA:$AA,[1]집계최종!$C36,[1]DATA!$E:$E,[1]집계최종!AG$29,[1]DATA!$AB:$AB,[1]집계최종!$AD$28)</f>
        <v>0</v>
      </c>
      <c r="AH36" s="87">
        <f>COUNTIFS([1]DATA!$AA:$AA,[1]집계최종!$C36,[1]DATA!$E:$E,[1]집계최종!AH$29,[1]DATA!$AB:$AB,[1]집계최종!$AD$28)</f>
        <v>0</v>
      </c>
      <c r="AI36" s="86">
        <f>COUNTIFS([1]DATA!$AA:$AA,[1]집계최종!$C36,[1]DATA!$E:$E,[1]집계최종!AI$29,[1]DATA!$AB:$AB,[1]집계최종!$AD$28)</f>
        <v>0</v>
      </c>
      <c r="AJ36" s="88">
        <f t="shared" si="23"/>
        <v>0</v>
      </c>
      <c r="AK36" s="87">
        <f>COUNTIFS([1]DATA!$AA:$AA,[1]집계최종!$C36,[1]DATA!$E:$E,[1]집계최종!AK$29,[1]DATA!$AB:$AB,[1]집계최종!$AL$28)</f>
        <v>0</v>
      </c>
      <c r="AL36" s="87">
        <f>COUNTIFS([1]DATA!$AA:$AA,[1]집계최종!$C36,[1]DATA!$E:$E,[1]집계최종!AL$29,[1]DATA!$AB:$AB,[1]집계최종!$AL$28)</f>
        <v>0</v>
      </c>
      <c r="AM36" s="87">
        <f>COUNTIFS([1]DATA!$AA:$AA,[1]집계최종!$C36,[1]DATA!$E:$E,[1]집계최종!AM$29,[1]DATA!$AB:$AB,[1]집계최종!$AL$28)</f>
        <v>0</v>
      </c>
      <c r="AN36" s="87">
        <f>COUNTIFS([1]DATA!$AA:$AA,[1]집계최종!$C36,[1]DATA!$E:$E,[1]집계최종!AN$29,[1]DATA!$AB:$AB,[1]집계최종!$AL$28)</f>
        <v>0</v>
      </c>
      <c r="AO36" s="87">
        <f>COUNTIFS([1]DATA!$AA:$AA,[1]집계최종!$C36,[1]DATA!$E:$E,[1]집계최종!AO$29,[1]DATA!$AB:$AB,[1]집계최종!$AL$28)</f>
        <v>0</v>
      </c>
      <c r="AP36" s="87">
        <f>COUNTIFS([1]DATA!$AA:$AA,[1]집계최종!$C36,[1]DATA!$E:$E,[1]집계최종!AP$29,[1]DATA!$AB:$AB,[1]집계최종!$AL$28)</f>
        <v>0</v>
      </c>
      <c r="AQ36" s="86">
        <f>COUNTIFS([1]DATA!$AA:$AA,[1]집계최종!$C36,[1]DATA!$E:$E,[1]집계최종!AQ$29,[1]DATA!$AB:$AB,[1]집계최종!$AL$28)</f>
        <v>0</v>
      </c>
    </row>
    <row r="37" spans="2:43" x14ac:dyDescent="0.3">
      <c r="B37" s="122"/>
      <c r="C37" s="95" t="s">
        <v>40</v>
      </c>
      <c r="D37" s="88">
        <f t="shared" si="8"/>
        <v>22</v>
      </c>
      <c r="E37" s="87">
        <f>COUNTIFS([1]DATA!$AA:$AA,[1]집계최종!$C10,[1]DATA!$E:$E,[1]집계최종!E$29)</f>
        <v>19</v>
      </c>
      <c r="F37" s="87">
        <f>COUNTIFS([1]DATA!$AA:$AA,[1]집계최종!$C10,[1]DATA!$E:$E,[1]집계최종!F$29)</f>
        <v>0</v>
      </c>
      <c r="G37" s="87">
        <f>COUNTIFS([1]DATA!$AA:$AA,[1]집계최종!$C10,[1]DATA!$E:$E,[1]집계최종!G$29)</f>
        <v>0</v>
      </c>
      <c r="H37" s="87">
        <f>COUNTIFS([1]DATA!$AA:$AA,[1]집계최종!$C10,[1]DATA!$E:$E,[1]집계최종!H$29)</f>
        <v>1</v>
      </c>
      <c r="I37" s="87">
        <f>COUNTIFS([1]DATA!$AA:$AA,[1]집계최종!$C10,[1]DATA!$E:$E,[1]집계최종!I$29)</f>
        <v>2</v>
      </c>
      <c r="J37" s="87">
        <f>COUNTIFS([1]DATA!$AA:$AA,[1]집계최종!$C10,[1]DATA!$E:$E,[1]집계최종!J$29)</f>
        <v>0</v>
      </c>
      <c r="K37" s="86">
        <f>COUNTIFS([1]DATA!$AA:$AA,[1]집계최종!$C10,[1]DATA!$E:$E,[1]집계최종!K$29)</f>
        <v>0</v>
      </c>
      <c r="L37" s="88">
        <f t="shared" si="10"/>
        <v>3</v>
      </c>
      <c r="M37" s="87">
        <f>COUNTIFS([1]DATA!$AA:$AA,[1]집계최종!$C37,[1]DATA!$E:$E,[1]집계최종!E$29,[1]DATA!$AB:$AB,[1]집계최종!$N$28)</f>
        <v>0</v>
      </c>
      <c r="N37" s="87">
        <f>COUNTIFS([1]DATA!$AA:$AA,[1]집계최종!$C37,[1]DATA!$E:$E,[1]집계최종!F$29,[1]DATA!$AB:$AB,[1]집계최종!$N$28)</f>
        <v>0</v>
      </c>
      <c r="O37" s="87">
        <f>COUNTIFS([1]DATA!$AA:$AA,[1]집계최종!$C37,[1]DATA!$E:$E,[1]집계최종!G$29,[1]DATA!$AB:$AB,[1]집계최종!$N$28)</f>
        <v>0</v>
      </c>
      <c r="P37" s="87">
        <f>COUNTIFS([1]DATA!$AA:$AA,[1]집계최종!$C37,[1]DATA!$E:$E,[1]집계최종!H$29,[1]DATA!$AB:$AB,[1]집계최종!$N$28)</f>
        <v>1</v>
      </c>
      <c r="Q37" s="87">
        <f>COUNTIFS([1]DATA!$AA:$AA,[1]집계최종!$C37,[1]DATA!$E:$E,[1]집계최종!I$29,[1]DATA!$AB:$AB,[1]집계최종!$N$28)</f>
        <v>2</v>
      </c>
      <c r="R37" s="87">
        <f>COUNTIFS([1]DATA!$AA:$AA,[1]집계최종!$C37,[1]DATA!$E:$E,[1]집계최종!J$29,[1]DATA!$AB:$AB,[1]집계최종!$N$28)</f>
        <v>0</v>
      </c>
      <c r="S37" s="86">
        <f>COUNTIFS([1]DATA!$AA:$AA,[1]집계최종!$C37,[1]DATA!$E:$E,[1]집계최종!K$29,[1]DATA!$AB:$AB,[1]집계최종!$N$28)</f>
        <v>0</v>
      </c>
      <c r="T37" s="88">
        <f t="shared" si="17"/>
        <v>0</v>
      </c>
      <c r="U37" s="87">
        <f>COUNTIFS([1]DATA!$AA:$AA,[1]집계최종!$C37,[1]DATA!$E:$E,[1]집계최종!U$29,[1]DATA!$AB:$AB,[1]집계최종!$V$28)</f>
        <v>0</v>
      </c>
      <c r="V37" s="87">
        <f>COUNTIFS([1]DATA!$AA:$AA,[1]집계최종!$C37,[1]DATA!$E:$E,[1]집계최종!V$29,[1]DATA!$AB:$AB,[1]집계최종!$V$28)</f>
        <v>0</v>
      </c>
      <c r="W37" s="87">
        <f>COUNTIFS([1]DATA!$AA:$AA,[1]집계최종!$C37,[1]DATA!$E:$E,[1]집계최종!W$29,[1]DATA!$AB:$AB,[1]집계최종!$V$28)</f>
        <v>0</v>
      </c>
      <c r="X37" s="87">
        <f>COUNTIFS([1]DATA!$AA:$AA,[1]집계최종!$C37,[1]DATA!$E:$E,[1]집계최종!X$29,[1]DATA!$AB:$AB,[1]집계최종!$V$28)</f>
        <v>0</v>
      </c>
      <c r="Y37" s="87">
        <f>COUNTIFS([1]DATA!$AA:$AA,[1]집계최종!$C37,[1]DATA!$E:$E,[1]집계최종!Y$29,[1]DATA!$AB:$AB,[1]집계최종!$V$28)</f>
        <v>0</v>
      </c>
      <c r="Z37" s="87">
        <f>COUNTIFS([1]DATA!$AA:$AA,[1]집계최종!$C37,[1]DATA!$E:$E,[1]집계최종!Z$29,[1]DATA!$AB:$AB,[1]집계최종!$V$28)</f>
        <v>0</v>
      </c>
      <c r="AA37" s="86">
        <f>COUNTIFS([1]DATA!$AA:$AA,[1]집계최종!$C37,[1]DATA!$E:$E,[1]집계최종!AA$29,[1]DATA!$AB:$AB,[1]집계최종!$V$28)</f>
        <v>0</v>
      </c>
      <c r="AB37" s="88">
        <f t="shared" si="20"/>
        <v>7</v>
      </c>
      <c r="AC37" s="87">
        <f>COUNTIFS([1]DATA!$AA:$AA,[1]집계최종!$C37,[1]DATA!$E:$E,[1]집계최종!AC$29,[1]DATA!$AB:$AB,[1]집계최종!$AD$28)</f>
        <v>7</v>
      </c>
      <c r="AD37" s="87">
        <f>COUNTIFS([1]DATA!$AA:$AA,[1]집계최종!$C37,[1]DATA!$E:$E,[1]집계최종!AD$29,[1]DATA!$AB:$AB,[1]집계최종!$AD$28)</f>
        <v>0</v>
      </c>
      <c r="AE37" s="87">
        <f>COUNTIFS([1]DATA!$AA:$AA,[1]집계최종!$C37,[1]DATA!$E:$E,[1]집계최종!AE$29,[1]DATA!$AB:$AB,[1]집계최종!$AD$28)</f>
        <v>0</v>
      </c>
      <c r="AF37" s="87">
        <f>COUNTIFS([1]DATA!$AA:$AA,[1]집계최종!$C37,[1]DATA!$E:$E,[1]집계최종!AF$29,[1]DATA!$AB:$AB,[1]집계최종!$AD$28)</f>
        <v>0</v>
      </c>
      <c r="AG37" s="87">
        <f>COUNTIFS([1]DATA!$AA:$AA,[1]집계최종!$C37,[1]DATA!$E:$E,[1]집계최종!AG$29,[1]DATA!$AB:$AB,[1]집계최종!$AD$28)</f>
        <v>0</v>
      </c>
      <c r="AH37" s="87">
        <f>COUNTIFS([1]DATA!$AA:$AA,[1]집계최종!$C37,[1]DATA!$E:$E,[1]집계최종!AH$29,[1]DATA!$AB:$AB,[1]집계최종!$AD$28)</f>
        <v>0</v>
      </c>
      <c r="AI37" s="86">
        <f>COUNTIFS([1]DATA!$AA:$AA,[1]집계최종!$C37,[1]DATA!$E:$E,[1]집계최종!AI$29,[1]DATA!$AB:$AB,[1]집계최종!$AD$28)</f>
        <v>0</v>
      </c>
      <c r="AJ37" s="88">
        <f t="shared" si="23"/>
        <v>12</v>
      </c>
      <c r="AK37" s="87">
        <f>COUNTIFS([1]DATA!$AA:$AA,[1]집계최종!$C37,[1]DATA!$E:$E,[1]집계최종!AK$29,[1]DATA!$AB:$AB,[1]집계최종!$AL$28)</f>
        <v>12</v>
      </c>
      <c r="AL37" s="87">
        <f>COUNTIFS([1]DATA!$AA:$AA,[1]집계최종!$C37,[1]DATA!$E:$E,[1]집계최종!AL$29,[1]DATA!$AB:$AB,[1]집계최종!$AL$28)</f>
        <v>0</v>
      </c>
      <c r="AM37" s="87">
        <f>COUNTIFS([1]DATA!$AA:$AA,[1]집계최종!$C37,[1]DATA!$E:$E,[1]집계최종!AM$29,[1]DATA!$AB:$AB,[1]집계최종!$AL$28)</f>
        <v>0</v>
      </c>
      <c r="AN37" s="87">
        <f>COUNTIFS([1]DATA!$AA:$AA,[1]집계최종!$C37,[1]DATA!$E:$E,[1]집계최종!AN$29,[1]DATA!$AB:$AB,[1]집계최종!$AL$28)</f>
        <v>0</v>
      </c>
      <c r="AO37" s="87">
        <f>COUNTIFS([1]DATA!$AA:$AA,[1]집계최종!$C37,[1]DATA!$E:$E,[1]집계최종!AO$29,[1]DATA!$AB:$AB,[1]집계최종!$AL$28)</f>
        <v>0</v>
      </c>
      <c r="AP37" s="87">
        <f>COUNTIFS([1]DATA!$AA:$AA,[1]집계최종!$C37,[1]DATA!$E:$E,[1]집계최종!AP$29,[1]DATA!$AB:$AB,[1]집계최종!$AL$28)</f>
        <v>0</v>
      </c>
      <c r="AQ37" s="86">
        <f>COUNTIFS([1]DATA!$AA:$AA,[1]집계최종!$C37,[1]DATA!$E:$E,[1]집계최종!AQ$29,[1]DATA!$AB:$AB,[1]집계최종!$AL$28)</f>
        <v>0</v>
      </c>
    </row>
    <row r="38" spans="2:43" x14ac:dyDescent="0.3">
      <c r="B38" s="108" t="s">
        <v>39</v>
      </c>
      <c r="C38" s="94" t="s">
        <v>39</v>
      </c>
      <c r="D38" s="92">
        <f t="shared" si="8"/>
        <v>6</v>
      </c>
      <c r="E38" s="91">
        <f>COUNTIFS([1]DATA!$AA:$AA,[1]집계최종!$B11,[1]DATA!$E:$E,[1]집계최종!E$29)</f>
        <v>3</v>
      </c>
      <c r="F38" s="91">
        <f>COUNTIFS([1]DATA!$AA:$AA,[1]집계최종!$B11,[1]DATA!$E:$E,[1]집계최종!F$29)</f>
        <v>2</v>
      </c>
      <c r="G38" s="91">
        <f>COUNTIFS([1]DATA!$AA:$AA,[1]집계최종!$B11,[1]DATA!$E:$E,[1]집계최종!G$29)</f>
        <v>1</v>
      </c>
      <c r="H38" s="91">
        <f>COUNTIFS([1]DATA!$AA:$AA,[1]집계최종!$B11,[1]DATA!$E:$E,[1]집계최종!H$29)</f>
        <v>0</v>
      </c>
      <c r="I38" s="91">
        <f>COUNTIFS([1]DATA!$AA:$AA,[1]집계최종!$B11,[1]DATA!$E:$E,[1]집계최종!I$29)</f>
        <v>0</v>
      </c>
      <c r="J38" s="91">
        <f>COUNTIFS([1]DATA!$AA:$AA,[1]집계최종!$B11,[1]DATA!$E:$E,[1]집계최종!J$29)</f>
        <v>0</v>
      </c>
      <c r="K38" s="90">
        <f>COUNTIFS([1]DATA!$AA:$AA,[1]집계최종!$B11,[1]DATA!$E:$E,[1]집계최종!K$29)</f>
        <v>0</v>
      </c>
      <c r="L38" s="92">
        <f t="shared" si="10"/>
        <v>4</v>
      </c>
      <c r="M38" s="91">
        <f>COUNTIFS([1]DATA!$AA:$AA,[1]집계최종!$B38,[1]DATA!$E:$E,[1]집계최종!E$29,[1]DATA!$AB:$AB,[1]집계최종!$N$28)</f>
        <v>1</v>
      </c>
      <c r="N38" s="91">
        <f>COUNTIFS([1]DATA!$AA:$AA,[1]집계최종!$B38,[1]DATA!$E:$E,[1]집계최종!F$29,[1]DATA!$AB:$AB,[1]집계최종!$N$28)</f>
        <v>2</v>
      </c>
      <c r="O38" s="91">
        <f>COUNTIFS([1]DATA!$AA:$AA,[1]집계최종!$B38,[1]DATA!$E:$E,[1]집계최종!G$29,[1]DATA!$AB:$AB,[1]집계최종!$N$28)</f>
        <v>1</v>
      </c>
      <c r="P38" s="91">
        <f>COUNTIFS([1]DATA!$AA:$AA,[1]집계최종!$B38,[1]DATA!$E:$E,[1]집계최종!H$29,[1]DATA!$AB:$AB,[1]집계최종!$N$28)</f>
        <v>0</v>
      </c>
      <c r="Q38" s="91">
        <f>COUNTIFS([1]DATA!$AA:$AA,[1]집계최종!$B38,[1]DATA!$E:$E,[1]집계최종!I$29,[1]DATA!$AB:$AB,[1]집계최종!$N$28)</f>
        <v>0</v>
      </c>
      <c r="R38" s="91">
        <f>COUNTIFS([1]DATA!$AA:$AA,[1]집계최종!$B38,[1]DATA!$E:$E,[1]집계최종!J$29,[1]DATA!$AB:$AB,[1]집계최종!$N$28)</f>
        <v>0</v>
      </c>
      <c r="S38" s="90">
        <f>COUNTIFS([1]DATA!$AA:$AA,[1]집계최종!$B38,[1]DATA!$E:$E,[1]집계최종!K$29,[1]DATA!$AB:$AB,[1]집계최종!$N$28)</f>
        <v>0</v>
      </c>
      <c r="T38" s="92">
        <f t="shared" si="17"/>
        <v>2</v>
      </c>
      <c r="U38" s="91">
        <f>COUNTIFS([1]DATA!$AA:$AA,[1]집계최종!$B38,[1]DATA!$E:$E,[1]집계최종!U$29,[1]DATA!$AB:$AB,[1]집계최종!$V$28)</f>
        <v>2</v>
      </c>
      <c r="V38" s="91">
        <f>COUNTIFS([1]DATA!$AA:$AA,[1]집계최종!$B38,[1]DATA!$E:$E,[1]집계최종!V$29,[1]DATA!$AB:$AB,[1]집계최종!$V$28)</f>
        <v>0</v>
      </c>
      <c r="W38" s="91">
        <f>COUNTIFS([1]DATA!$AA:$AA,[1]집계최종!$B38,[1]DATA!$E:$E,[1]집계최종!W$29,[1]DATA!$AB:$AB,[1]집계최종!$V$28)</f>
        <v>0</v>
      </c>
      <c r="X38" s="91">
        <f>COUNTIFS([1]DATA!$AA:$AA,[1]집계최종!$B38,[1]DATA!$E:$E,[1]집계최종!X$29,[1]DATA!$AB:$AB,[1]집계최종!$V$28)</f>
        <v>0</v>
      </c>
      <c r="Y38" s="91">
        <f>COUNTIFS([1]DATA!$AA:$AA,[1]집계최종!$B38,[1]DATA!$E:$E,[1]집계최종!Y$29,[1]DATA!$AB:$AB,[1]집계최종!$V$28)</f>
        <v>0</v>
      </c>
      <c r="Z38" s="91">
        <f>COUNTIFS([1]DATA!$AA:$AA,[1]집계최종!$B38,[1]DATA!$E:$E,[1]집계최종!Z$29,[1]DATA!$AB:$AB,[1]집계최종!$V$28)</f>
        <v>0</v>
      </c>
      <c r="AA38" s="90">
        <f>COUNTIFS([1]DATA!$AA:$AA,[1]집계최종!$B38,[1]DATA!$E:$E,[1]집계최종!AA$29,[1]DATA!$AB:$AB,[1]집계최종!$V$28)</f>
        <v>0</v>
      </c>
      <c r="AB38" s="92">
        <f t="shared" si="20"/>
        <v>0</v>
      </c>
      <c r="AC38" s="91">
        <f>COUNTIFS([1]DATA!$AA:$AA,[1]집계최종!$B38,[1]DATA!$E:$E,[1]집계최종!AC$29,[1]DATA!$AB:$AB,[1]집계최종!$AD$28)</f>
        <v>0</v>
      </c>
      <c r="AD38" s="91">
        <f>COUNTIFS([1]DATA!$AA:$AA,[1]집계최종!$B38,[1]DATA!$E:$E,[1]집계최종!AD$29,[1]DATA!$AB:$AB,[1]집계최종!$AD$28)</f>
        <v>0</v>
      </c>
      <c r="AE38" s="91">
        <f>COUNTIFS([1]DATA!$AA:$AA,[1]집계최종!$B38,[1]DATA!$E:$E,[1]집계최종!AE$29,[1]DATA!$AB:$AB,[1]집계최종!$AD$28)</f>
        <v>0</v>
      </c>
      <c r="AF38" s="91">
        <f>COUNTIFS([1]DATA!$AA:$AA,[1]집계최종!$B38,[1]DATA!$E:$E,[1]집계최종!AF$29,[1]DATA!$AB:$AB,[1]집계최종!$AD$28)</f>
        <v>0</v>
      </c>
      <c r="AG38" s="91">
        <f>COUNTIFS([1]DATA!$AA:$AA,[1]집계최종!$B38,[1]DATA!$E:$E,[1]집계최종!AG$29,[1]DATA!$AB:$AB,[1]집계최종!$AD$28)</f>
        <v>0</v>
      </c>
      <c r="AH38" s="91">
        <f>COUNTIFS([1]DATA!$AA:$AA,[1]집계최종!$B38,[1]DATA!$E:$E,[1]집계최종!AH$29,[1]DATA!$AB:$AB,[1]집계최종!$AD$28)</f>
        <v>0</v>
      </c>
      <c r="AI38" s="90">
        <f>COUNTIFS([1]DATA!$AA:$AA,[1]집계최종!$B38,[1]DATA!$E:$E,[1]집계최종!AI$29,[1]DATA!$AB:$AB,[1]집계최종!$AD$28)</f>
        <v>0</v>
      </c>
      <c r="AJ38" s="92">
        <f t="shared" si="23"/>
        <v>0</v>
      </c>
      <c r="AK38" s="91">
        <f>COUNTIFS([1]DATA!$AA:$AA,[1]집계최종!$B38,[1]DATA!$E:$E,[1]집계최종!AK$29,[1]DATA!$AB:$AB,[1]집계최종!$AL$28)</f>
        <v>0</v>
      </c>
      <c r="AL38" s="91">
        <f>COUNTIFS([1]DATA!$AA:$AA,[1]집계최종!$B38,[1]DATA!$E:$E,[1]집계최종!AL$29,[1]DATA!$AB:$AB,[1]집계최종!$AL$28)</f>
        <v>0</v>
      </c>
      <c r="AM38" s="91">
        <f>COUNTIFS([1]DATA!$AA:$AA,[1]집계최종!$B38,[1]DATA!$E:$E,[1]집계최종!AM$29,[1]DATA!$AB:$AB,[1]집계최종!$AL$28)</f>
        <v>0</v>
      </c>
      <c r="AN38" s="91">
        <f>COUNTIFS([1]DATA!$AA:$AA,[1]집계최종!$B38,[1]DATA!$E:$E,[1]집계최종!AN$29,[1]DATA!$AB:$AB,[1]집계최종!$AL$28)</f>
        <v>0</v>
      </c>
      <c r="AO38" s="91">
        <f>COUNTIFS([1]DATA!$AA:$AA,[1]집계최종!$B38,[1]DATA!$E:$E,[1]집계최종!AO$29,[1]DATA!$AB:$AB,[1]집계최종!$AL$28)</f>
        <v>0</v>
      </c>
      <c r="AP38" s="91">
        <f>COUNTIFS([1]DATA!$AA:$AA,[1]집계최종!$B38,[1]DATA!$E:$E,[1]집계최종!AP$29,[1]DATA!$AB:$AB,[1]집계최종!$AL$28)</f>
        <v>0</v>
      </c>
      <c r="AQ38" s="90">
        <f>COUNTIFS([1]DATA!$AA:$AA,[1]집계최종!$B38,[1]DATA!$E:$E,[1]집계최종!AQ$29,[1]DATA!$AB:$AB,[1]집계최종!$AL$28)</f>
        <v>0</v>
      </c>
    </row>
    <row r="39" spans="2:43" x14ac:dyDescent="0.3">
      <c r="B39" s="121" t="s">
        <v>38</v>
      </c>
      <c r="C39" s="93" t="s">
        <v>27</v>
      </c>
      <c r="D39" s="92">
        <f t="shared" si="8"/>
        <v>119</v>
      </c>
      <c r="E39" s="91">
        <f t="shared" ref="E39:K39" si="26">SUM(E40:E48)</f>
        <v>58</v>
      </c>
      <c r="F39" s="91">
        <f t="shared" si="26"/>
        <v>13</v>
      </c>
      <c r="G39" s="91">
        <f t="shared" si="26"/>
        <v>29</v>
      </c>
      <c r="H39" s="91">
        <f t="shared" si="26"/>
        <v>14</v>
      </c>
      <c r="I39" s="91">
        <f t="shared" si="26"/>
        <v>2</v>
      </c>
      <c r="J39" s="91">
        <f t="shared" si="26"/>
        <v>0</v>
      </c>
      <c r="K39" s="90">
        <f t="shared" si="26"/>
        <v>3</v>
      </c>
      <c r="L39" s="92">
        <f t="shared" si="10"/>
        <v>69</v>
      </c>
      <c r="M39" s="91">
        <f t="shared" ref="M39:S39" si="27">SUM(M40:M48)</f>
        <v>14</v>
      </c>
      <c r="N39" s="91">
        <f t="shared" si="27"/>
        <v>13</v>
      </c>
      <c r="O39" s="91">
        <f t="shared" si="27"/>
        <v>26</v>
      </c>
      <c r="P39" s="91">
        <f t="shared" si="27"/>
        <v>14</v>
      </c>
      <c r="Q39" s="91">
        <f t="shared" si="27"/>
        <v>2</v>
      </c>
      <c r="R39" s="91">
        <f t="shared" si="27"/>
        <v>0</v>
      </c>
      <c r="S39" s="90">
        <f t="shared" si="27"/>
        <v>0</v>
      </c>
      <c r="T39" s="92">
        <f t="shared" si="17"/>
        <v>0</v>
      </c>
      <c r="U39" s="91">
        <f t="shared" ref="U39:AA39" si="28">SUM(U40:U48)</f>
        <v>0</v>
      </c>
      <c r="V39" s="91">
        <f t="shared" si="28"/>
        <v>0</v>
      </c>
      <c r="W39" s="91">
        <f t="shared" si="28"/>
        <v>0</v>
      </c>
      <c r="X39" s="91">
        <f t="shared" si="28"/>
        <v>0</v>
      </c>
      <c r="Y39" s="91">
        <f t="shared" si="28"/>
        <v>0</v>
      </c>
      <c r="Z39" s="91">
        <f t="shared" si="28"/>
        <v>0</v>
      </c>
      <c r="AA39" s="90">
        <f t="shared" si="28"/>
        <v>0</v>
      </c>
      <c r="AB39" s="92">
        <f t="shared" si="20"/>
        <v>42</v>
      </c>
      <c r="AC39" s="91">
        <f t="shared" ref="AC39:AI39" si="29">SUM(AC40:AC48)</f>
        <v>36</v>
      </c>
      <c r="AD39" s="91">
        <f t="shared" si="29"/>
        <v>0</v>
      </c>
      <c r="AE39" s="91">
        <f t="shared" si="29"/>
        <v>3</v>
      </c>
      <c r="AF39" s="91">
        <f t="shared" si="29"/>
        <v>0</v>
      </c>
      <c r="AG39" s="91">
        <f t="shared" si="29"/>
        <v>0</v>
      </c>
      <c r="AH39" s="91">
        <f t="shared" si="29"/>
        <v>0</v>
      </c>
      <c r="AI39" s="90">
        <f t="shared" si="29"/>
        <v>3</v>
      </c>
      <c r="AJ39" s="92">
        <f t="shared" si="23"/>
        <v>8</v>
      </c>
      <c r="AK39" s="91">
        <f t="shared" ref="AK39:AQ39" si="30">SUM(AK40:AK48)</f>
        <v>8</v>
      </c>
      <c r="AL39" s="91">
        <f t="shared" si="30"/>
        <v>0</v>
      </c>
      <c r="AM39" s="91">
        <f t="shared" si="30"/>
        <v>0</v>
      </c>
      <c r="AN39" s="91">
        <f t="shared" si="30"/>
        <v>0</v>
      </c>
      <c r="AO39" s="91">
        <f t="shared" si="30"/>
        <v>0</v>
      </c>
      <c r="AP39" s="91">
        <f t="shared" si="30"/>
        <v>0</v>
      </c>
      <c r="AQ39" s="90">
        <f t="shared" si="30"/>
        <v>0</v>
      </c>
    </row>
    <row r="40" spans="2:43" x14ac:dyDescent="0.3">
      <c r="B40" s="122"/>
      <c r="C40" s="89" t="s">
        <v>37</v>
      </c>
      <c r="D40" s="88">
        <f t="shared" si="8"/>
        <v>11</v>
      </c>
      <c r="E40" s="87">
        <f>COUNTIFS([1]DATA!$AA:$AA,[1]집계최종!$C13,[1]DATA!$E:$E,[1]집계최종!E$29)</f>
        <v>3</v>
      </c>
      <c r="F40" s="87">
        <f>COUNTIFS([1]DATA!$AA:$AA,[1]집계최종!$C13,[1]DATA!$E:$E,[1]집계최종!F$29)</f>
        <v>2</v>
      </c>
      <c r="G40" s="87">
        <f>COUNTIFS([1]DATA!$AA:$AA,[1]집계최종!$C13,[1]DATA!$E:$E,[1]집계최종!G$29)</f>
        <v>4</v>
      </c>
      <c r="H40" s="87">
        <f>COUNTIFS([1]DATA!$AA:$AA,[1]집계최종!$C13,[1]DATA!$E:$E,[1]집계최종!H$29)</f>
        <v>2</v>
      </c>
      <c r="I40" s="87">
        <f>COUNTIFS([1]DATA!$AA:$AA,[1]집계최종!$C13,[1]DATA!$E:$E,[1]집계최종!I$29)</f>
        <v>0</v>
      </c>
      <c r="J40" s="87">
        <f>COUNTIFS([1]DATA!$AA:$AA,[1]집계최종!$C13,[1]DATA!$E:$E,[1]집계최종!J$29)</f>
        <v>0</v>
      </c>
      <c r="K40" s="86">
        <f>COUNTIFS([1]DATA!$AA:$AA,[1]집계최종!$C13,[1]DATA!$E:$E,[1]집계최종!K$29)</f>
        <v>0</v>
      </c>
      <c r="L40" s="88">
        <f t="shared" si="10"/>
        <v>8</v>
      </c>
      <c r="M40" s="87">
        <f>COUNTIFS([1]DATA!$AA:$AA,[1]집계최종!$C40,[1]DATA!$E:$E,[1]집계최종!E$29,[1]DATA!$AB:$AB,[1]집계최종!$N$28)</f>
        <v>0</v>
      </c>
      <c r="N40" s="87">
        <f>COUNTIFS([1]DATA!$AA:$AA,[1]집계최종!$C40,[1]DATA!$E:$E,[1]집계최종!F$29,[1]DATA!$AB:$AB,[1]집계최종!$N$28)</f>
        <v>2</v>
      </c>
      <c r="O40" s="87">
        <f>COUNTIFS([1]DATA!$AA:$AA,[1]집계최종!$C40,[1]DATA!$E:$E,[1]집계최종!G$29,[1]DATA!$AB:$AB,[1]집계최종!$N$28)</f>
        <v>4</v>
      </c>
      <c r="P40" s="87">
        <f>COUNTIFS([1]DATA!$AA:$AA,[1]집계최종!$C40,[1]DATA!$E:$E,[1]집계최종!H$29,[1]DATA!$AB:$AB,[1]집계최종!$N$28)</f>
        <v>2</v>
      </c>
      <c r="Q40" s="87">
        <f>COUNTIFS([1]DATA!$AA:$AA,[1]집계최종!$C40,[1]DATA!$E:$E,[1]집계최종!I$29,[1]DATA!$AB:$AB,[1]집계최종!$N$28)</f>
        <v>0</v>
      </c>
      <c r="R40" s="87">
        <f>COUNTIFS([1]DATA!$AA:$AA,[1]집계최종!$C40,[1]DATA!$E:$E,[1]집계최종!J$29,[1]DATA!$AB:$AB,[1]집계최종!$N$28)</f>
        <v>0</v>
      </c>
      <c r="S40" s="86">
        <f>COUNTIFS([1]DATA!$AA:$AA,[1]집계최종!$C40,[1]DATA!$E:$E,[1]집계최종!K$29,[1]DATA!$AB:$AB,[1]집계최종!$N$28)</f>
        <v>0</v>
      </c>
      <c r="T40" s="88">
        <f t="shared" si="17"/>
        <v>0</v>
      </c>
      <c r="U40" s="87">
        <f>COUNTIFS([1]DATA!$AA:$AA,[1]집계최종!$C40,[1]DATA!$E:$E,[1]집계최종!U$29,[1]DATA!$AB:$AB,[1]집계최종!$V$28)</f>
        <v>0</v>
      </c>
      <c r="V40" s="87">
        <f>COUNTIFS([1]DATA!$AA:$AA,[1]집계최종!$C40,[1]DATA!$E:$E,[1]집계최종!V$29,[1]DATA!$AB:$AB,[1]집계최종!$V$28)</f>
        <v>0</v>
      </c>
      <c r="W40" s="87">
        <f>COUNTIFS([1]DATA!$AA:$AA,[1]집계최종!$C40,[1]DATA!$E:$E,[1]집계최종!W$29,[1]DATA!$AB:$AB,[1]집계최종!$V$28)</f>
        <v>0</v>
      </c>
      <c r="X40" s="87">
        <f>COUNTIFS([1]DATA!$AA:$AA,[1]집계최종!$C40,[1]DATA!$E:$E,[1]집계최종!X$29,[1]DATA!$AB:$AB,[1]집계최종!$V$28)</f>
        <v>0</v>
      </c>
      <c r="Y40" s="87">
        <f>COUNTIFS([1]DATA!$AA:$AA,[1]집계최종!$C40,[1]DATA!$E:$E,[1]집계최종!Y$29,[1]DATA!$AB:$AB,[1]집계최종!$V$28)</f>
        <v>0</v>
      </c>
      <c r="Z40" s="87">
        <f>COUNTIFS([1]DATA!$AA:$AA,[1]집계최종!$C40,[1]DATA!$E:$E,[1]집계최종!Z$29,[1]DATA!$AB:$AB,[1]집계최종!$V$28)</f>
        <v>0</v>
      </c>
      <c r="AA40" s="86">
        <f>COUNTIFS([1]DATA!$AA:$AA,[1]집계최종!$C40,[1]DATA!$E:$E,[1]집계최종!AA$29,[1]DATA!$AB:$AB,[1]집계최종!$V$28)</f>
        <v>0</v>
      </c>
      <c r="AB40" s="88">
        <f t="shared" si="20"/>
        <v>1</v>
      </c>
      <c r="AC40" s="87">
        <f>COUNTIFS([1]DATA!$AA:$AA,[1]집계최종!$C40,[1]DATA!$E:$E,[1]집계최종!AC$29,[1]DATA!$AB:$AB,[1]집계최종!$AD$28)</f>
        <v>1</v>
      </c>
      <c r="AD40" s="87">
        <f>COUNTIFS([1]DATA!$AA:$AA,[1]집계최종!$C40,[1]DATA!$E:$E,[1]집계최종!AD$29,[1]DATA!$AB:$AB,[1]집계최종!$AD$28)</f>
        <v>0</v>
      </c>
      <c r="AE40" s="87">
        <f>COUNTIFS([1]DATA!$AA:$AA,[1]집계최종!$C40,[1]DATA!$E:$E,[1]집계최종!AE$29,[1]DATA!$AB:$AB,[1]집계최종!$AD$28)</f>
        <v>0</v>
      </c>
      <c r="AF40" s="87">
        <f>COUNTIFS([1]DATA!$AA:$AA,[1]집계최종!$C40,[1]DATA!$E:$E,[1]집계최종!AF$29,[1]DATA!$AB:$AB,[1]집계최종!$AD$28)</f>
        <v>0</v>
      </c>
      <c r="AG40" s="87">
        <f>COUNTIFS([1]DATA!$AA:$AA,[1]집계최종!$C40,[1]DATA!$E:$E,[1]집계최종!AG$29,[1]DATA!$AB:$AB,[1]집계최종!$AD$28)</f>
        <v>0</v>
      </c>
      <c r="AH40" s="87">
        <f>COUNTIFS([1]DATA!$AA:$AA,[1]집계최종!$C40,[1]DATA!$E:$E,[1]집계최종!AH$29,[1]DATA!$AB:$AB,[1]집계최종!$AD$28)</f>
        <v>0</v>
      </c>
      <c r="AI40" s="86">
        <f>COUNTIFS([1]DATA!$AA:$AA,[1]집계최종!$C40,[1]DATA!$E:$E,[1]집계최종!AI$29,[1]DATA!$AB:$AB,[1]집계최종!$AD$28)</f>
        <v>0</v>
      </c>
      <c r="AJ40" s="88">
        <f t="shared" si="23"/>
        <v>2</v>
      </c>
      <c r="AK40" s="87">
        <f>COUNTIFS([1]DATA!$AA:$AA,[1]집계최종!$C40,[1]DATA!$E:$E,[1]집계최종!AK$29,[1]DATA!$AB:$AB,[1]집계최종!$AL$28)</f>
        <v>2</v>
      </c>
      <c r="AL40" s="87">
        <f>COUNTIFS([1]DATA!$AA:$AA,[1]집계최종!$C40,[1]DATA!$E:$E,[1]집계최종!AL$29,[1]DATA!$AB:$AB,[1]집계최종!$AL$28)</f>
        <v>0</v>
      </c>
      <c r="AM40" s="87">
        <f>COUNTIFS([1]DATA!$AA:$AA,[1]집계최종!$C40,[1]DATA!$E:$E,[1]집계최종!AM$29,[1]DATA!$AB:$AB,[1]집계최종!$AL$28)</f>
        <v>0</v>
      </c>
      <c r="AN40" s="87">
        <f>COUNTIFS([1]DATA!$AA:$AA,[1]집계최종!$C40,[1]DATA!$E:$E,[1]집계최종!AN$29,[1]DATA!$AB:$AB,[1]집계최종!$AL$28)</f>
        <v>0</v>
      </c>
      <c r="AO40" s="87">
        <f>COUNTIFS([1]DATA!$AA:$AA,[1]집계최종!$C40,[1]DATA!$E:$E,[1]집계최종!AO$29,[1]DATA!$AB:$AB,[1]집계최종!$AL$28)</f>
        <v>0</v>
      </c>
      <c r="AP40" s="87">
        <f>COUNTIFS([1]DATA!$AA:$AA,[1]집계최종!$C40,[1]DATA!$E:$E,[1]집계최종!AP$29,[1]DATA!$AB:$AB,[1]집계최종!$AL$28)</f>
        <v>0</v>
      </c>
      <c r="AQ40" s="86">
        <f>COUNTIFS([1]DATA!$AA:$AA,[1]집계최종!$C40,[1]DATA!$E:$E,[1]집계최종!AQ$29,[1]DATA!$AB:$AB,[1]집계최종!$AL$28)</f>
        <v>0</v>
      </c>
    </row>
    <row r="41" spans="2:43" x14ac:dyDescent="0.3">
      <c r="B41" s="122"/>
      <c r="C41" s="89" t="s">
        <v>36</v>
      </c>
      <c r="D41" s="88">
        <f t="shared" si="8"/>
        <v>10</v>
      </c>
      <c r="E41" s="87">
        <f>COUNTIFS([1]DATA!$AA:$AA,[1]집계최종!$C14,[1]DATA!$E:$E,[1]집계최종!E$29)</f>
        <v>4</v>
      </c>
      <c r="F41" s="87">
        <f>COUNTIFS([1]DATA!$AA:$AA,[1]집계최종!$C14,[1]DATA!$E:$E,[1]집계최종!F$29)</f>
        <v>1</v>
      </c>
      <c r="G41" s="87">
        <f>COUNTIFS([1]DATA!$AA:$AA,[1]집계최종!$C14,[1]DATA!$E:$E,[1]집계최종!G$29)</f>
        <v>2</v>
      </c>
      <c r="H41" s="87">
        <f>COUNTIFS([1]DATA!$AA:$AA,[1]집계최종!$C14,[1]DATA!$E:$E,[1]집계최종!H$29)</f>
        <v>1</v>
      </c>
      <c r="I41" s="87">
        <f>COUNTIFS([1]DATA!$AA:$AA,[1]집계최종!$C14,[1]DATA!$E:$E,[1]집계최종!I$29)</f>
        <v>2</v>
      </c>
      <c r="J41" s="87">
        <f>COUNTIFS([1]DATA!$AA:$AA,[1]집계최종!$C14,[1]DATA!$E:$E,[1]집계최종!J$29)</f>
        <v>0</v>
      </c>
      <c r="K41" s="86">
        <f>COUNTIFS([1]DATA!$AA:$AA,[1]집계최종!$C14,[1]DATA!$E:$E,[1]집계최종!K$29)</f>
        <v>0</v>
      </c>
      <c r="L41" s="88">
        <f t="shared" si="10"/>
        <v>7</v>
      </c>
      <c r="M41" s="87">
        <f>COUNTIFS([1]DATA!$AA:$AA,[1]집계최종!$C41,[1]DATA!$E:$E,[1]집계최종!E$29,[1]DATA!$AB:$AB,[1]집계최종!$N$28)</f>
        <v>1</v>
      </c>
      <c r="N41" s="87">
        <f>COUNTIFS([1]DATA!$AA:$AA,[1]집계최종!$C41,[1]DATA!$E:$E,[1]집계최종!F$29,[1]DATA!$AB:$AB,[1]집계최종!$N$28)</f>
        <v>1</v>
      </c>
      <c r="O41" s="87">
        <f>COUNTIFS([1]DATA!$AA:$AA,[1]집계최종!$C41,[1]DATA!$E:$E,[1]집계최종!G$29,[1]DATA!$AB:$AB,[1]집계최종!$N$28)</f>
        <v>2</v>
      </c>
      <c r="P41" s="87">
        <f>COUNTIFS([1]DATA!$AA:$AA,[1]집계최종!$C41,[1]DATA!$E:$E,[1]집계최종!H$29,[1]DATA!$AB:$AB,[1]집계최종!$N$28)</f>
        <v>1</v>
      </c>
      <c r="Q41" s="87">
        <f>COUNTIFS([1]DATA!$AA:$AA,[1]집계최종!$C41,[1]DATA!$E:$E,[1]집계최종!I$29,[1]DATA!$AB:$AB,[1]집계최종!$N$28)</f>
        <v>2</v>
      </c>
      <c r="R41" s="87">
        <f>COUNTIFS([1]DATA!$AA:$AA,[1]집계최종!$C41,[1]DATA!$E:$E,[1]집계최종!J$29,[1]DATA!$AB:$AB,[1]집계최종!$N$28)</f>
        <v>0</v>
      </c>
      <c r="S41" s="86">
        <f>COUNTIFS([1]DATA!$AA:$AA,[1]집계최종!$C41,[1]DATA!$E:$E,[1]집계최종!K$29,[1]DATA!$AB:$AB,[1]집계최종!$N$28)</f>
        <v>0</v>
      </c>
      <c r="T41" s="88">
        <f t="shared" si="17"/>
        <v>0</v>
      </c>
      <c r="U41" s="87">
        <f>COUNTIFS([1]DATA!$AA:$AA,[1]집계최종!$C41,[1]DATA!$E:$E,[1]집계최종!U$29,[1]DATA!$AB:$AB,[1]집계최종!$V$28)</f>
        <v>0</v>
      </c>
      <c r="V41" s="87">
        <f>COUNTIFS([1]DATA!$AA:$AA,[1]집계최종!$C41,[1]DATA!$E:$E,[1]집계최종!V$29,[1]DATA!$AB:$AB,[1]집계최종!$V$28)</f>
        <v>0</v>
      </c>
      <c r="W41" s="87">
        <f>COUNTIFS([1]DATA!$AA:$AA,[1]집계최종!$C41,[1]DATA!$E:$E,[1]집계최종!W$29,[1]DATA!$AB:$AB,[1]집계최종!$V$28)</f>
        <v>0</v>
      </c>
      <c r="X41" s="87">
        <f>COUNTIFS([1]DATA!$AA:$AA,[1]집계최종!$C41,[1]DATA!$E:$E,[1]집계최종!X$29,[1]DATA!$AB:$AB,[1]집계최종!$V$28)</f>
        <v>0</v>
      </c>
      <c r="Y41" s="87">
        <f>COUNTIFS([1]DATA!$AA:$AA,[1]집계최종!$C41,[1]DATA!$E:$E,[1]집계최종!Y$29,[1]DATA!$AB:$AB,[1]집계최종!$V$28)</f>
        <v>0</v>
      </c>
      <c r="Z41" s="87">
        <f>COUNTIFS([1]DATA!$AA:$AA,[1]집계최종!$C41,[1]DATA!$E:$E,[1]집계최종!Z$29,[1]DATA!$AB:$AB,[1]집계최종!$V$28)</f>
        <v>0</v>
      </c>
      <c r="AA41" s="86">
        <f>COUNTIFS([1]DATA!$AA:$AA,[1]집계최종!$C41,[1]DATA!$E:$E,[1]집계최종!AA$29,[1]DATA!$AB:$AB,[1]집계최종!$V$28)</f>
        <v>0</v>
      </c>
      <c r="AB41" s="88">
        <f t="shared" si="20"/>
        <v>1</v>
      </c>
      <c r="AC41" s="87">
        <f>COUNTIFS([1]DATA!$AA:$AA,[1]집계최종!$C41,[1]DATA!$E:$E,[1]집계최종!AC$29,[1]DATA!$AB:$AB,[1]집계최종!$AD$28)</f>
        <v>1</v>
      </c>
      <c r="AD41" s="87">
        <f>COUNTIFS([1]DATA!$AA:$AA,[1]집계최종!$C41,[1]DATA!$E:$E,[1]집계최종!AD$29,[1]DATA!$AB:$AB,[1]집계최종!$AD$28)</f>
        <v>0</v>
      </c>
      <c r="AE41" s="87">
        <f>COUNTIFS([1]DATA!$AA:$AA,[1]집계최종!$C41,[1]DATA!$E:$E,[1]집계최종!AE$29,[1]DATA!$AB:$AB,[1]집계최종!$AD$28)</f>
        <v>0</v>
      </c>
      <c r="AF41" s="87">
        <f>COUNTIFS([1]DATA!$AA:$AA,[1]집계최종!$C41,[1]DATA!$E:$E,[1]집계최종!AF$29,[1]DATA!$AB:$AB,[1]집계최종!$AD$28)</f>
        <v>0</v>
      </c>
      <c r="AG41" s="87">
        <f>COUNTIFS([1]DATA!$AA:$AA,[1]집계최종!$C41,[1]DATA!$E:$E,[1]집계최종!AG$29,[1]DATA!$AB:$AB,[1]집계최종!$AD$28)</f>
        <v>0</v>
      </c>
      <c r="AH41" s="87">
        <f>COUNTIFS([1]DATA!$AA:$AA,[1]집계최종!$C41,[1]DATA!$E:$E,[1]집계최종!AH$29,[1]DATA!$AB:$AB,[1]집계최종!$AD$28)</f>
        <v>0</v>
      </c>
      <c r="AI41" s="86">
        <f>COUNTIFS([1]DATA!$AA:$AA,[1]집계최종!$C41,[1]DATA!$E:$E,[1]집계최종!AI$29,[1]DATA!$AB:$AB,[1]집계최종!$AD$28)</f>
        <v>0</v>
      </c>
      <c r="AJ41" s="88">
        <f t="shared" si="23"/>
        <v>2</v>
      </c>
      <c r="AK41" s="87">
        <f>COUNTIFS([1]DATA!$AA:$AA,[1]집계최종!$C41,[1]DATA!$E:$E,[1]집계최종!AK$29,[1]DATA!$AB:$AB,[1]집계최종!$AL$28)</f>
        <v>2</v>
      </c>
      <c r="AL41" s="87">
        <f>COUNTIFS([1]DATA!$AA:$AA,[1]집계최종!$C41,[1]DATA!$E:$E,[1]집계최종!AL$29,[1]DATA!$AB:$AB,[1]집계최종!$AL$28)</f>
        <v>0</v>
      </c>
      <c r="AM41" s="87">
        <f>COUNTIFS([1]DATA!$AA:$AA,[1]집계최종!$C41,[1]DATA!$E:$E,[1]집계최종!AM$29,[1]DATA!$AB:$AB,[1]집계최종!$AL$28)</f>
        <v>0</v>
      </c>
      <c r="AN41" s="87">
        <f>COUNTIFS([1]DATA!$AA:$AA,[1]집계최종!$C41,[1]DATA!$E:$E,[1]집계최종!AN$29,[1]DATA!$AB:$AB,[1]집계최종!$AL$28)</f>
        <v>0</v>
      </c>
      <c r="AO41" s="87">
        <f>COUNTIFS([1]DATA!$AA:$AA,[1]집계최종!$C41,[1]DATA!$E:$E,[1]집계최종!AO$29,[1]DATA!$AB:$AB,[1]집계최종!$AL$28)</f>
        <v>0</v>
      </c>
      <c r="AP41" s="87">
        <f>COUNTIFS([1]DATA!$AA:$AA,[1]집계최종!$C41,[1]DATA!$E:$E,[1]집계최종!AP$29,[1]DATA!$AB:$AB,[1]집계최종!$AL$28)</f>
        <v>0</v>
      </c>
      <c r="AQ41" s="86">
        <f>COUNTIFS([1]DATA!$AA:$AA,[1]집계최종!$C41,[1]DATA!$E:$E,[1]집계최종!AQ$29,[1]DATA!$AB:$AB,[1]집계최종!$AL$28)</f>
        <v>0</v>
      </c>
    </row>
    <row r="42" spans="2:43" x14ac:dyDescent="0.3">
      <c r="B42" s="122"/>
      <c r="C42" s="89" t="s">
        <v>35</v>
      </c>
      <c r="D42" s="88">
        <f t="shared" si="8"/>
        <v>17</v>
      </c>
      <c r="E42" s="87">
        <f>COUNTIFS([1]DATA!$AA:$AA,[1]집계최종!$C15,[1]DATA!$E:$E,[1]집계최종!E$29)</f>
        <v>9</v>
      </c>
      <c r="F42" s="87">
        <f>COUNTIFS([1]DATA!$AA:$AA,[1]집계최종!$C15,[1]DATA!$E:$E,[1]집계최종!F$29)</f>
        <v>2</v>
      </c>
      <c r="G42" s="87">
        <f>COUNTIFS([1]DATA!$AA:$AA,[1]집계최종!$C15,[1]DATA!$E:$E,[1]집계최종!G$29)</f>
        <v>1</v>
      </c>
      <c r="H42" s="87">
        <f>COUNTIFS([1]DATA!$AA:$AA,[1]집계최종!$C15,[1]DATA!$E:$E,[1]집계최종!H$29)</f>
        <v>5</v>
      </c>
      <c r="I42" s="87">
        <f>COUNTIFS([1]DATA!$AA:$AA,[1]집계최종!$C15,[1]DATA!$E:$E,[1]집계최종!I$29)</f>
        <v>0</v>
      </c>
      <c r="J42" s="87">
        <f>COUNTIFS([1]DATA!$AA:$AA,[1]집계최종!$C15,[1]DATA!$E:$E,[1]집계최종!J$29)</f>
        <v>0</v>
      </c>
      <c r="K42" s="86">
        <f>COUNTIFS([1]DATA!$AA:$AA,[1]집계최종!$C15,[1]DATA!$E:$E,[1]집계최종!K$29)</f>
        <v>0</v>
      </c>
      <c r="L42" s="88">
        <f t="shared" si="10"/>
        <v>12</v>
      </c>
      <c r="M42" s="87">
        <f>COUNTIFS([1]DATA!$AA:$AA,[1]집계최종!$C42,[1]DATA!$E:$E,[1]집계최종!E$29,[1]DATA!$AB:$AB,[1]집계최종!$N$28)</f>
        <v>4</v>
      </c>
      <c r="N42" s="87">
        <f>COUNTIFS([1]DATA!$AA:$AA,[1]집계최종!$C42,[1]DATA!$E:$E,[1]집계최종!F$29,[1]DATA!$AB:$AB,[1]집계최종!$N$28)</f>
        <v>2</v>
      </c>
      <c r="O42" s="87">
        <f>COUNTIFS([1]DATA!$AA:$AA,[1]집계최종!$C42,[1]DATA!$E:$E,[1]집계최종!G$29,[1]DATA!$AB:$AB,[1]집계최종!$N$28)</f>
        <v>1</v>
      </c>
      <c r="P42" s="87">
        <f>COUNTIFS([1]DATA!$AA:$AA,[1]집계최종!$C42,[1]DATA!$E:$E,[1]집계최종!H$29,[1]DATA!$AB:$AB,[1]집계최종!$N$28)</f>
        <v>5</v>
      </c>
      <c r="Q42" s="87">
        <f>COUNTIFS([1]DATA!$AA:$AA,[1]집계최종!$C42,[1]DATA!$E:$E,[1]집계최종!I$29,[1]DATA!$AB:$AB,[1]집계최종!$N$28)</f>
        <v>0</v>
      </c>
      <c r="R42" s="87">
        <f>COUNTIFS([1]DATA!$AA:$AA,[1]집계최종!$C42,[1]DATA!$E:$E,[1]집계최종!J$29,[1]DATA!$AB:$AB,[1]집계최종!$N$28)</f>
        <v>0</v>
      </c>
      <c r="S42" s="86">
        <f>COUNTIFS([1]DATA!$AA:$AA,[1]집계최종!$C42,[1]DATA!$E:$E,[1]집계최종!K$29,[1]DATA!$AB:$AB,[1]집계최종!$N$28)</f>
        <v>0</v>
      </c>
      <c r="T42" s="88">
        <f t="shared" si="17"/>
        <v>0</v>
      </c>
      <c r="U42" s="87">
        <f>COUNTIFS([1]DATA!$AA:$AA,[1]집계최종!$C42,[1]DATA!$E:$E,[1]집계최종!U$29,[1]DATA!$AB:$AB,[1]집계최종!$V$28)</f>
        <v>0</v>
      </c>
      <c r="V42" s="87">
        <f>COUNTIFS([1]DATA!$AA:$AA,[1]집계최종!$C42,[1]DATA!$E:$E,[1]집계최종!V$29,[1]DATA!$AB:$AB,[1]집계최종!$V$28)</f>
        <v>0</v>
      </c>
      <c r="W42" s="87">
        <f>COUNTIFS([1]DATA!$AA:$AA,[1]집계최종!$C42,[1]DATA!$E:$E,[1]집계최종!W$29,[1]DATA!$AB:$AB,[1]집계최종!$V$28)</f>
        <v>0</v>
      </c>
      <c r="X42" s="87">
        <f>COUNTIFS([1]DATA!$AA:$AA,[1]집계최종!$C42,[1]DATA!$E:$E,[1]집계최종!X$29,[1]DATA!$AB:$AB,[1]집계최종!$V$28)</f>
        <v>0</v>
      </c>
      <c r="Y42" s="87">
        <f>COUNTIFS([1]DATA!$AA:$AA,[1]집계최종!$C42,[1]DATA!$E:$E,[1]집계최종!Y$29,[1]DATA!$AB:$AB,[1]집계최종!$V$28)</f>
        <v>0</v>
      </c>
      <c r="Z42" s="87">
        <f>COUNTIFS([1]DATA!$AA:$AA,[1]집계최종!$C42,[1]DATA!$E:$E,[1]집계최종!Z$29,[1]DATA!$AB:$AB,[1]집계최종!$V$28)</f>
        <v>0</v>
      </c>
      <c r="AA42" s="86">
        <f>COUNTIFS([1]DATA!$AA:$AA,[1]집계최종!$C42,[1]DATA!$E:$E,[1]집계최종!AA$29,[1]DATA!$AB:$AB,[1]집계최종!$V$28)</f>
        <v>0</v>
      </c>
      <c r="AB42" s="88">
        <f t="shared" si="20"/>
        <v>2</v>
      </c>
      <c r="AC42" s="87">
        <f>COUNTIFS([1]DATA!$AA:$AA,[1]집계최종!$C42,[1]DATA!$E:$E,[1]집계최종!AC$29,[1]DATA!$AB:$AB,[1]집계최종!$AD$28)</f>
        <v>2</v>
      </c>
      <c r="AD42" s="87">
        <f>COUNTIFS([1]DATA!$AA:$AA,[1]집계최종!$C42,[1]DATA!$E:$E,[1]집계최종!AD$29,[1]DATA!$AB:$AB,[1]집계최종!$AD$28)</f>
        <v>0</v>
      </c>
      <c r="AE42" s="87">
        <f>COUNTIFS([1]DATA!$AA:$AA,[1]집계최종!$C42,[1]DATA!$E:$E,[1]집계최종!AE$29,[1]DATA!$AB:$AB,[1]집계최종!$AD$28)</f>
        <v>0</v>
      </c>
      <c r="AF42" s="87">
        <f>COUNTIFS([1]DATA!$AA:$AA,[1]집계최종!$C42,[1]DATA!$E:$E,[1]집계최종!AF$29,[1]DATA!$AB:$AB,[1]집계최종!$AD$28)</f>
        <v>0</v>
      </c>
      <c r="AG42" s="87">
        <f>COUNTIFS([1]DATA!$AA:$AA,[1]집계최종!$C42,[1]DATA!$E:$E,[1]집계최종!AG$29,[1]DATA!$AB:$AB,[1]집계최종!$AD$28)</f>
        <v>0</v>
      </c>
      <c r="AH42" s="87">
        <f>COUNTIFS([1]DATA!$AA:$AA,[1]집계최종!$C42,[1]DATA!$E:$E,[1]집계최종!AH$29,[1]DATA!$AB:$AB,[1]집계최종!$AD$28)</f>
        <v>0</v>
      </c>
      <c r="AI42" s="86">
        <f>COUNTIFS([1]DATA!$AA:$AA,[1]집계최종!$C42,[1]DATA!$E:$E,[1]집계최종!AI$29,[1]DATA!$AB:$AB,[1]집계최종!$AD$28)</f>
        <v>0</v>
      </c>
      <c r="AJ42" s="88">
        <f t="shared" si="23"/>
        <v>3</v>
      </c>
      <c r="AK42" s="87">
        <f>COUNTIFS([1]DATA!$AA:$AA,[1]집계최종!$C42,[1]DATA!$E:$E,[1]집계최종!AK$29,[1]DATA!$AB:$AB,[1]집계최종!$AL$28)</f>
        <v>3</v>
      </c>
      <c r="AL42" s="87">
        <f>COUNTIFS([1]DATA!$AA:$AA,[1]집계최종!$C42,[1]DATA!$E:$E,[1]집계최종!AL$29,[1]DATA!$AB:$AB,[1]집계최종!$AL$28)</f>
        <v>0</v>
      </c>
      <c r="AM42" s="87">
        <f>COUNTIFS([1]DATA!$AA:$AA,[1]집계최종!$C42,[1]DATA!$E:$E,[1]집계최종!AM$29,[1]DATA!$AB:$AB,[1]집계최종!$AL$28)</f>
        <v>0</v>
      </c>
      <c r="AN42" s="87">
        <f>COUNTIFS([1]DATA!$AA:$AA,[1]집계최종!$C42,[1]DATA!$E:$E,[1]집계최종!AN$29,[1]DATA!$AB:$AB,[1]집계최종!$AL$28)</f>
        <v>0</v>
      </c>
      <c r="AO42" s="87">
        <f>COUNTIFS([1]DATA!$AA:$AA,[1]집계최종!$C42,[1]DATA!$E:$E,[1]집계최종!AO$29,[1]DATA!$AB:$AB,[1]집계최종!$AL$28)</f>
        <v>0</v>
      </c>
      <c r="AP42" s="87">
        <f>COUNTIFS([1]DATA!$AA:$AA,[1]집계최종!$C42,[1]DATA!$E:$E,[1]집계최종!AP$29,[1]DATA!$AB:$AB,[1]집계최종!$AL$28)</f>
        <v>0</v>
      </c>
      <c r="AQ42" s="86">
        <f>COUNTIFS([1]DATA!$AA:$AA,[1]집계최종!$C42,[1]DATA!$E:$E,[1]집계최종!AQ$29,[1]DATA!$AB:$AB,[1]집계최종!$AL$28)</f>
        <v>0</v>
      </c>
    </row>
    <row r="43" spans="2:43" x14ac:dyDescent="0.3">
      <c r="B43" s="122"/>
      <c r="C43" s="89" t="s">
        <v>34</v>
      </c>
      <c r="D43" s="88">
        <f t="shared" si="8"/>
        <v>5</v>
      </c>
      <c r="E43" s="87">
        <f>COUNTIFS([1]DATA!$AA:$AA,[1]집계최종!$C16,[1]DATA!$E:$E,[1]집계최종!E$29)</f>
        <v>3</v>
      </c>
      <c r="F43" s="87">
        <f>COUNTIFS([1]DATA!$AA:$AA,[1]집계최종!$C16,[1]DATA!$E:$E,[1]집계최종!F$29)</f>
        <v>1</v>
      </c>
      <c r="G43" s="87">
        <f>COUNTIFS([1]DATA!$AA:$AA,[1]집계최종!$C16,[1]DATA!$E:$E,[1]집계최종!G$29)</f>
        <v>1</v>
      </c>
      <c r="H43" s="87">
        <f>COUNTIFS([1]DATA!$AA:$AA,[1]집계최종!$C16,[1]DATA!$E:$E,[1]집계최종!H$29)</f>
        <v>0</v>
      </c>
      <c r="I43" s="87">
        <f>COUNTIFS([1]DATA!$AA:$AA,[1]집계최종!$C16,[1]DATA!$E:$E,[1]집계최종!I$29)</f>
        <v>0</v>
      </c>
      <c r="J43" s="87">
        <f>COUNTIFS([1]DATA!$AA:$AA,[1]집계최종!$C16,[1]DATA!$E:$E,[1]집계최종!J$29)</f>
        <v>0</v>
      </c>
      <c r="K43" s="86">
        <f>COUNTIFS([1]DATA!$AA:$AA,[1]집계최종!$C16,[1]DATA!$E:$E,[1]집계최종!K$29)</f>
        <v>0</v>
      </c>
      <c r="L43" s="88">
        <f t="shared" si="10"/>
        <v>3</v>
      </c>
      <c r="M43" s="87">
        <f>COUNTIFS([1]DATA!$AA:$AA,[1]집계최종!$C43,[1]DATA!$E:$E,[1]집계최종!E$29,[1]DATA!$AB:$AB,[1]집계최종!$N$28)</f>
        <v>1</v>
      </c>
      <c r="N43" s="87">
        <f>COUNTIFS([1]DATA!$AA:$AA,[1]집계최종!$C43,[1]DATA!$E:$E,[1]집계최종!F$29,[1]DATA!$AB:$AB,[1]집계최종!$N$28)</f>
        <v>1</v>
      </c>
      <c r="O43" s="87">
        <f>COUNTIFS([1]DATA!$AA:$AA,[1]집계최종!$C43,[1]DATA!$E:$E,[1]집계최종!G$29,[1]DATA!$AB:$AB,[1]집계최종!$N$28)</f>
        <v>1</v>
      </c>
      <c r="P43" s="87">
        <f>COUNTIFS([1]DATA!$AA:$AA,[1]집계최종!$C43,[1]DATA!$E:$E,[1]집계최종!H$29,[1]DATA!$AB:$AB,[1]집계최종!$N$28)</f>
        <v>0</v>
      </c>
      <c r="Q43" s="87">
        <f>COUNTIFS([1]DATA!$AA:$AA,[1]집계최종!$C43,[1]DATA!$E:$E,[1]집계최종!I$29,[1]DATA!$AB:$AB,[1]집계최종!$N$28)</f>
        <v>0</v>
      </c>
      <c r="R43" s="87">
        <f>COUNTIFS([1]DATA!$AA:$AA,[1]집계최종!$C43,[1]DATA!$E:$E,[1]집계최종!J$29,[1]DATA!$AB:$AB,[1]집계최종!$N$28)</f>
        <v>0</v>
      </c>
      <c r="S43" s="86">
        <f>COUNTIFS([1]DATA!$AA:$AA,[1]집계최종!$C43,[1]DATA!$E:$E,[1]집계최종!K$29,[1]DATA!$AB:$AB,[1]집계최종!$N$28)</f>
        <v>0</v>
      </c>
      <c r="T43" s="88">
        <f t="shared" si="17"/>
        <v>0</v>
      </c>
      <c r="U43" s="87">
        <f>COUNTIFS([1]DATA!$AA:$AA,[1]집계최종!$C43,[1]DATA!$E:$E,[1]집계최종!U$29,[1]DATA!$AB:$AB,[1]집계최종!$V$28)</f>
        <v>0</v>
      </c>
      <c r="V43" s="87">
        <f>COUNTIFS([1]DATA!$AA:$AA,[1]집계최종!$C43,[1]DATA!$E:$E,[1]집계최종!V$29,[1]DATA!$AB:$AB,[1]집계최종!$V$28)</f>
        <v>0</v>
      </c>
      <c r="W43" s="87">
        <f>COUNTIFS([1]DATA!$AA:$AA,[1]집계최종!$C43,[1]DATA!$E:$E,[1]집계최종!W$29,[1]DATA!$AB:$AB,[1]집계최종!$V$28)</f>
        <v>0</v>
      </c>
      <c r="X43" s="87">
        <f>COUNTIFS([1]DATA!$AA:$AA,[1]집계최종!$C43,[1]DATA!$E:$E,[1]집계최종!X$29,[1]DATA!$AB:$AB,[1]집계최종!$V$28)</f>
        <v>0</v>
      </c>
      <c r="Y43" s="87">
        <f>COUNTIFS([1]DATA!$AA:$AA,[1]집계최종!$C43,[1]DATA!$E:$E,[1]집계최종!Y$29,[1]DATA!$AB:$AB,[1]집계최종!$V$28)</f>
        <v>0</v>
      </c>
      <c r="Z43" s="87">
        <f>COUNTIFS([1]DATA!$AA:$AA,[1]집계최종!$C43,[1]DATA!$E:$E,[1]집계최종!Z$29,[1]DATA!$AB:$AB,[1]집계최종!$V$28)</f>
        <v>0</v>
      </c>
      <c r="AA43" s="86">
        <f>COUNTIFS([1]DATA!$AA:$AA,[1]집계최종!$C43,[1]DATA!$E:$E,[1]집계최종!AA$29,[1]DATA!$AB:$AB,[1]집계최종!$V$28)</f>
        <v>0</v>
      </c>
      <c r="AB43" s="88">
        <f t="shared" si="20"/>
        <v>2</v>
      </c>
      <c r="AC43" s="87">
        <f>COUNTIFS([1]DATA!$AA:$AA,[1]집계최종!$C43,[1]DATA!$E:$E,[1]집계최종!AC$29,[1]DATA!$AB:$AB,[1]집계최종!$AD$28)</f>
        <v>2</v>
      </c>
      <c r="AD43" s="87">
        <f>COUNTIFS([1]DATA!$AA:$AA,[1]집계최종!$C43,[1]DATA!$E:$E,[1]집계최종!AD$29,[1]DATA!$AB:$AB,[1]집계최종!$AD$28)</f>
        <v>0</v>
      </c>
      <c r="AE43" s="87">
        <f>COUNTIFS([1]DATA!$AA:$AA,[1]집계최종!$C43,[1]DATA!$E:$E,[1]집계최종!AE$29,[1]DATA!$AB:$AB,[1]집계최종!$AD$28)</f>
        <v>0</v>
      </c>
      <c r="AF43" s="87">
        <f>COUNTIFS([1]DATA!$AA:$AA,[1]집계최종!$C43,[1]DATA!$E:$E,[1]집계최종!AF$29,[1]DATA!$AB:$AB,[1]집계최종!$AD$28)</f>
        <v>0</v>
      </c>
      <c r="AG43" s="87">
        <f>COUNTIFS([1]DATA!$AA:$AA,[1]집계최종!$C43,[1]DATA!$E:$E,[1]집계최종!AG$29,[1]DATA!$AB:$AB,[1]집계최종!$AD$28)</f>
        <v>0</v>
      </c>
      <c r="AH43" s="87">
        <f>COUNTIFS([1]DATA!$AA:$AA,[1]집계최종!$C43,[1]DATA!$E:$E,[1]집계최종!AH$29,[1]DATA!$AB:$AB,[1]집계최종!$AD$28)</f>
        <v>0</v>
      </c>
      <c r="AI43" s="86">
        <f>COUNTIFS([1]DATA!$AA:$AA,[1]집계최종!$C43,[1]DATA!$E:$E,[1]집계최종!AI$29,[1]DATA!$AB:$AB,[1]집계최종!$AD$28)</f>
        <v>0</v>
      </c>
      <c r="AJ43" s="88">
        <f t="shared" si="23"/>
        <v>0</v>
      </c>
      <c r="AK43" s="87">
        <f>COUNTIFS([1]DATA!$AA:$AA,[1]집계최종!$C43,[1]DATA!$E:$E,[1]집계최종!AK$29,[1]DATA!$AB:$AB,[1]집계최종!$AL$28)</f>
        <v>0</v>
      </c>
      <c r="AL43" s="87">
        <f>COUNTIFS([1]DATA!$AA:$AA,[1]집계최종!$C43,[1]DATA!$E:$E,[1]집계최종!AL$29,[1]DATA!$AB:$AB,[1]집계최종!$AL$28)</f>
        <v>0</v>
      </c>
      <c r="AM43" s="87">
        <f>COUNTIFS([1]DATA!$AA:$AA,[1]집계최종!$C43,[1]DATA!$E:$E,[1]집계최종!AM$29,[1]DATA!$AB:$AB,[1]집계최종!$AL$28)</f>
        <v>0</v>
      </c>
      <c r="AN43" s="87">
        <f>COUNTIFS([1]DATA!$AA:$AA,[1]집계최종!$C43,[1]DATA!$E:$E,[1]집계최종!AN$29,[1]DATA!$AB:$AB,[1]집계최종!$AL$28)</f>
        <v>0</v>
      </c>
      <c r="AO43" s="87">
        <f>COUNTIFS([1]DATA!$AA:$AA,[1]집계최종!$C43,[1]DATA!$E:$E,[1]집계최종!AO$29,[1]DATA!$AB:$AB,[1]집계최종!$AL$28)</f>
        <v>0</v>
      </c>
      <c r="AP43" s="87">
        <f>COUNTIFS([1]DATA!$AA:$AA,[1]집계최종!$C43,[1]DATA!$E:$E,[1]집계최종!AP$29,[1]DATA!$AB:$AB,[1]집계최종!$AL$28)</f>
        <v>0</v>
      </c>
      <c r="AQ43" s="86">
        <f>COUNTIFS([1]DATA!$AA:$AA,[1]집계최종!$C43,[1]DATA!$E:$E,[1]집계최종!AQ$29,[1]DATA!$AB:$AB,[1]집계최종!$AL$28)</f>
        <v>0</v>
      </c>
    </row>
    <row r="44" spans="2:43" x14ac:dyDescent="0.3">
      <c r="B44" s="122"/>
      <c r="C44" s="89" t="s">
        <v>33</v>
      </c>
      <c r="D44" s="88">
        <f t="shared" si="8"/>
        <v>27</v>
      </c>
      <c r="E44" s="87">
        <f>COUNTIFS([1]DATA!$AA:$AA,[1]집계최종!$C17,[1]DATA!$E:$E,[1]집계최종!E$29)</f>
        <v>9</v>
      </c>
      <c r="F44" s="87">
        <f>COUNTIFS([1]DATA!$AA:$AA,[1]집계최종!$C17,[1]DATA!$E:$E,[1]집계최종!F$29)</f>
        <v>6</v>
      </c>
      <c r="G44" s="87">
        <f>COUNTIFS([1]DATA!$AA:$AA,[1]집계최종!$C17,[1]DATA!$E:$E,[1]집계최종!G$29)</f>
        <v>8</v>
      </c>
      <c r="H44" s="87">
        <f>COUNTIFS([1]DATA!$AA:$AA,[1]집계최종!$C17,[1]DATA!$E:$E,[1]집계최종!H$29)</f>
        <v>3</v>
      </c>
      <c r="I44" s="87">
        <f>COUNTIFS([1]DATA!$AA:$AA,[1]집계최종!$C17,[1]DATA!$E:$E,[1]집계최종!I$29)</f>
        <v>0</v>
      </c>
      <c r="J44" s="87">
        <f>COUNTIFS([1]DATA!$AA:$AA,[1]집계최종!$C17,[1]DATA!$E:$E,[1]집계최종!J$29)</f>
        <v>0</v>
      </c>
      <c r="K44" s="86">
        <f>COUNTIFS([1]DATA!$AA:$AA,[1]집계최종!$C17,[1]DATA!$E:$E,[1]집계최종!K$29)</f>
        <v>1</v>
      </c>
      <c r="L44" s="88">
        <f t="shared" si="10"/>
        <v>16</v>
      </c>
      <c r="M44" s="87">
        <f>COUNTIFS([1]DATA!$AA:$AA,[1]집계최종!$C44,[1]DATA!$E:$E,[1]집계최종!E$29,[1]DATA!$AB:$AB,[1]집계최종!$N$28)</f>
        <v>0</v>
      </c>
      <c r="N44" s="87">
        <f>COUNTIFS([1]DATA!$AA:$AA,[1]집계최종!$C44,[1]DATA!$E:$E,[1]집계최종!F$29,[1]DATA!$AB:$AB,[1]집계최종!$N$28)</f>
        <v>6</v>
      </c>
      <c r="O44" s="87">
        <f>COUNTIFS([1]DATA!$AA:$AA,[1]집계최종!$C44,[1]DATA!$E:$E,[1]집계최종!G$29,[1]DATA!$AB:$AB,[1]집계최종!$N$28)</f>
        <v>7</v>
      </c>
      <c r="P44" s="87">
        <f>COUNTIFS([1]DATA!$AA:$AA,[1]집계최종!$C44,[1]DATA!$E:$E,[1]집계최종!H$29,[1]DATA!$AB:$AB,[1]집계최종!$N$28)</f>
        <v>3</v>
      </c>
      <c r="Q44" s="87">
        <f>COUNTIFS([1]DATA!$AA:$AA,[1]집계최종!$C44,[1]DATA!$E:$E,[1]집계최종!I$29,[1]DATA!$AB:$AB,[1]집계최종!$N$28)</f>
        <v>0</v>
      </c>
      <c r="R44" s="87">
        <f>COUNTIFS([1]DATA!$AA:$AA,[1]집계최종!$C44,[1]DATA!$E:$E,[1]집계최종!J$29,[1]DATA!$AB:$AB,[1]집계최종!$N$28)</f>
        <v>0</v>
      </c>
      <c r="S44" s="86">
        <f>COUNTIFS([1]DATA!$AA:$AA,[1]집계최종!$C44,[1]DATA!$E:$E,[1]집계최종!K$29,[1]DATA!$AB:$AB,[1]집계최종!$N$28)</f>
        <v>0</v>
      </c>
      <c r="T44" s="88">
        <f t="shared" si="17"/>
        <v>0</v>
      </c>
      <c r="U44" s="87">
        <f>COUNTIFS([1]DATA!$AA:$AA,[1]집계최종!$C44,[1]DATA!$E:$E,[1]집계최종!U$29,[1]DATA!$AB:$AB,[1]집계최종!$V$28)</f>
        <v>0</v>
      </c>
      <c r="V44" s="87">
        <f>COUNTIFS([1]DATA!$AA:$AA,[1]집계최종!$C44,[1]DATA!$E:$E,[1]집계최종!V$29,[1]DATA!$AB:$AB,[1]집계최종!$V$28)</f>
        <v>0</v>
      </c>
      <c r="W44" s="87">
        <f>COUNTIFS([1]DATA!$AA:$AA,[1]집계최종!$C44,[1]DATA!$E:$E,[1]집계최종!W$29,[1]DATA!$AB:$AB,[1]집계최종!$V$28)</f>
        <v>0</v>
      </c>
      <c r="X44" s="87">
        <f>COUNTIFS([1]DATA!$AA:$AA,[1]집계최종!$C44,[1]DATA!$E:$E,[1]집계최종!X$29,[1]DATA!$AB:$AB,[1]집계최종!$V$28)</f>
        <v>0</v>
      </c>
      <c r="Y44" s="87">
        <f>COUNTIFS([1]DATA!$AA:$AA,[1]집계최종!$C44,[1]DATA!$E:$E,[1]집계최종!Y$29,[1]DATA!$AB:$AB,[1]집계최종!$V$28)</f>
        <v>0</v>
      </c>
      <c r="Z44" s="87">
        <f>COUNTIFS([1]DATA!$AA:$AA,[1]집계최종!$C44,[1]DATA!$E:$E,[1]집계최종!Z$29,[1]DATA!$AB:$AB,[1]집계최종!$V$28)</f>
        <v>0</v>
      </c>
      <c r="AA44" s="86">
        <f>COUNTIFS([1]DATA!$AA:$AA,[1]집계최종!$C44,[1]DATA!$E:$E,[1]집계최종!AA$29,[1]DATA!$AB:$AB,[1]집계최종!$V$28)</f>
        <v>0</v>
      </c>
      <c r="AB44" s="88">
        <f t="shared" si="20"/>
        <v>11</v>
      </c>
      <c r="AC44" s="87">
        <f>COUNTIFS([1]DATA!$AA:$AA,[1]집계최종!$C44,[1]DATA!$E:$E,[1]집계최종!AC$29,[1]DATA!$AB:$AB,[1]집계최종!$AD$28)</f>
        <v>9</v>
      </c>
      <c r="AD44" s="87">
        <f>COUNTIFS([1]DATA!$AA:$AA,[1]집계최종!$C44,[1]DATA!$E:$E,[1]집계최종!AD$29,[1]DATA!$AB:$AB,[1]집계최종!$AD$28)</f>
        <v>0</v>
      </c>
      <c r="AE44" s="87">
        <f>COUNTIFS([1]DATA!$AA:$AA,[1]집계최종!$C44,[1]DATA!$E:$E,[1]집계최종!AE$29,[1]DATA!$AB:$AB,[1]집계최종!$AD$28)</f>
        <v>1</v>
      </c>
      <c r="AF44" s="87">
        <f>COUNTIFS([1]DATA!$AA:$AA,[1]집계최종!$C44,[1]DATA!$E:$E,[1]집계최종!AF$29,[1]DATA!$AB:$AB,[1]집계최종!$AD$28)</f>
        <v>0</v>
      </c>
      <c r="AG44" s="87">
        <f>COUNTIFS([1]DATA!$AA:$AA,[1]집계최종!$C44,[1]DATA!$E:$E,[1]집계최종!AG$29,[1]DATA!$AB:$AB,[1]집계최종!$AD$28)</f>
        <v>0</v>
      </c>
      <c r="AH44" s="87">
        <f>COUNTIFS([1]DATA!$AA:$AA,[1]집계최종!$C44,[1]DATA!$E:$E,[1]집계최종!AH$29,[1]DATA!$AB:$AB,[1]집계최종!$AD$28)</f>
        <v>0</v>
      </c>
      <c r="AI44" s="86">
        <f>COUNTIFS([1]DATA!$AA:$AA,[1]집계최종!$C44,[1]DATA!$E:$E,[1]집계최종!AI$29,[1]DATA!$AB:$AB,[1]집계최종!$AD$28)</f>
        <v>1</v>
      </c>
      <c r="AJ44" s="88">
        <f t="shared" si="23"/>
        <v>0</v>
      </c>
      <c r="AK44" s="87">
        <f>COUNTIFS([1]DATA!$AA:$AA,[1]집계최종!$C44,[1]DATA!$E:$E,[1]집계최종!AK$29,[1]DATA!$AB:$AB,[1]집계최종!$AL$28)</f>
        <v>0</v>
      </c>
      <c r="AL44" s="87">
        <f>COUNTIFS([1]DATA!$AA:$AA,[1]집계최종!$C44,[1]DATA!$E:$E,[1]집계최종!AL$29,[1]DATA!$AB:$AB,[1]집계최종!$AL$28)</f>
        <v>0</v>
      </c>
      <c r="AM44" s="87">
        <f>COUNTIFS([1]DATA!$AA:$AA,[1]집계최종!$C44,[1]DATA!$E:$E,[1]집계최종!AM$29,[1]DATA!$AB:$AB,[1]집계최종!$AL$28)</f>
        <v>0</v>
      </c>
      <c r="AN44" s="87">
        <f>COUNTIFS([1]DATA!$AA:$AA,[1]집계최종!$C44,[1]DATA!$E:$E,[1]집계최종!AN$29,[1]DATA!$AB:$AB,[1]집계최종!$AL$28)</f>
        <v>0</v>
      </c>
      <c r="AO44" s="87">
        <f>COUNTIFS([1]DATA!$AA:$AA,[1]집계최종!$C44,[1]DATA!$E:$E,[1]집계최종!AO$29,[1]DATA!$AB:$AB,[1]집계최종!$AL$28)</f>
        <v>0</v>
      </c>
      <c r="AP44" s="87">
        <f>COUNTIFS([1]DATA!$AA:$AA,[1]집계최종!$C44,[1]DATA!$E:$E,[1]집계최종!AP$29,[1]DATA!$AB:$AB,[1]집계최종!$AL$28)</f>
        <v>0</v>
      </c>
      <c r="AQ44" s="86">
        <f>COUNTIFS([1]DATA!$AA:$AA,[1]집계최종!$C44,[1]DATA!$E:$E,[1]집계최종!AQ$29,[1]DATA!$AB:$AB,[1]집계최종!$AL$28)</f>
        <v>0</v>
      </c>
    </row>
    <row r="45" spans="2:43" x14ac:dyDescent="0.3">
      <c r="B45" s="122"/>
      <c r="C45" s="89" t="s">
        <v>32</v>
      </c>
      <c r="D45" s="88">
        <f t="shared" si="8"/>
        <v>30</v>
      </c>
      <c r="E45" s="87">
        <f>COUNTIFS([1]DATA!$AA:$AA,[1]집계최종!$C18,[1]DATA!$E:$E,[1]집계최종!E$29)</f>
        <v>24</v>
      </c>
      <c r="F45" s="87">
        <f>COUNTIFS([1]DATA!$AA:$AA,[1]집계최종!$C18,[1]DATA!$E:$E,[1]집계최종!F$29)</f>
        <v>0</v>
      </c>
      <c r="G45" s="87">
        <f>COUNTIFS([1]DATA!$AA:$AA,[1]집계최종!$C18,[1]DATA!$E:$E,[1]집계최종!G$29)</f>
        <v>4</v>
      </c>
      <c r="H45" s="87">
        <f>COUNTIFS([1]DATA!$AA:$AA,[1]집계최종!$C18,[1]DATA!$E:$E,[1]집계최종!H$29)</f>
        <v>0</v>
      </c>
      <c r="I45" s="87">
        <f>COUNTIFS([1]DATA!$AA:$AA,[1]집계최종!$C18,[1]DATA!$E:$E,[1]집계최종!I$29)</f>
        <v>0</v>
      </c>
      <c r="J45" s="87">
        <f>COUNTIFS([1]DATA!$AA:$AA,[1]집계최종!$C18,[1]DATA!$E:$E,[1]집계최종!J$29)</f>
        <v>0</v>
      </c>
      <c r="K45" s="86">
        <f>COUNTIFS([1]DATA!$AA:$AA,[1]집계최종!$C18,[1]DATA!$E:$E,[1]집계최종!K$29)</f>
        <v>2</v>
      </c>
      <c r="L45" s="88">
        <f t="shared" si="10"/>
        <v>7</v>
      </c>
      <c r="M45" s="87">
        <f>COUNTIFS([1]DATA!$AA:$AA,[1]집계최종!$C45,[1]DATA!$E:$E,[1]집계최종!E$29,[1]DATA!$AB:$AB,[1]집계최종!$N$28)</f>
        <v>5</v>
      </c>
      <c r="N45" s="87">
        <f>COUNTIFS([1]DATA!$AA:$AA,[1]집계최종!$C45,[1]DATA!$E:$E,[1]집계최종!F$29,[1]DATA!$AB:$AB,[1]집계최종!$N$28)</f>
        <v>0</v>
      </c>
      <c r="O45" s="87">
        <f>COUNTIFS([1]DATA!$AA:$AA,[1]집계최종!$C45,[1]DATA!$E:$E,[1]집계최종!G$29,[1]DATA!$AB:$AB,[1]집계최종!$N$28)</f>
        <v>2</v>
      </c>
      <c r="P45" s="87">
        <f>COUNTIFS([1]DATA!$AA:$AA,[1]집계최종!$C45,[1]DATA!$E:$E,[1]집계최종!H$29,[1]DATA!$AB:$AB,[1]집계최종!$N$28)</f>
        <v>0</v>
      </c>
      <c r="Q45" s="87">
        <f>COUNTIFS([1]DATA!$AA:$AA,[1]집계최종!$C45,[1]DATA!$E:$E,[1]집계최종!I$29,[1]DATA!$AB:$AB,[1]집계최종!$N$28)</f>
        <v>0</v>
      </c>
      <c r="R45" s="87">
        <f>COUNTIFS([1]DATA!$AA:$AA,[1]집계최종!$C45,[1]DATA!$E:$E,[1]집계최종!J$29,[1]DATA!$AB:$AB,[1]집계최종!$N$28)</f>
        <v>0</v>
      </c>
      <c r="S45" s="86">
        <f>COUNTIFS([1]DATA!$AA:$AA,[1]집계최종!$C45,[1]DATA!$E:$E,[1]집계최종!K$29,[1]DATA!$AB:$AB,[1]집계최종!$N$28)</f>
        <v>0</v>
      </c>
      <c r="T45" s="88">
        <f t="shared" si="17"/>
        <v>0</v>
      </c>
      <c r="U45" s="87">
        <f>COUNTIFS([1]DATA!$AA:$AA,[1]집계최종!$C45,[1]DATA!$E:$E,[1]집계최종!U$29,[1]DATA!$AB:$AB,[1]집계최종!$V$28)</f>
        <v>0</v>
      </c>
      <c r="V45" s="87">
        <f>COUNTIFS([1]DATA!$AA:$AA,[1]집계최종!$C45,[1]DATA!$E:$E,[1]집계최종!V$29,[1]DATA!$AB:$AB,[1]집계최종!$V$28)</f>
        <v>0</v>
      </c>
      <c r="W45" s="87">
        <f>COUNTIFS([1]DATA!$AA:$AA,[1]집계최종!$C45,[1]DATA!$E:$E,[1]집계최종!W$29,[1]DATA!$AB:$AB,[1]집계최종!$V$28)</f>
        <v>0</v>
      </c>
      <c r="X45" s="87">
        <f>COUNTIFS([1]DATA!$AA:$AA,[1]집계최종!$C45,[1]DATA!$E:$E,[1]집계최종!X$29,[1]DATA!$AB:$AB,[1]집계최종!$V$28)</f>
        <v>0</v>
      </c>
      <c r="Y45" s="87">
        <f>COUNTIFS([1]DATA!$AA:$AA,[1]집계최종!$C45,[1]DATA!$E:$E,[1]집계최종!Y$29,[1]DATA!$AB:$AB,[1]집계최종!$V$28)</f>
        <v>0</v>
      </c>
      <c r="Z45" s="87">
        <f>COUNTIFS([1]DATA!$AA:$AA,[1]집계최종!$C45,[1]DATA!$E:$E,[1]집계최종!Z$29,[1]DATA!$AB:$AB,[1]집계최종!$V$28)</f>
        <v>0</v>
      </c>
      <c r="AA45" s="86">
        <f>COUNTIFS([1]DATA!$AA:$AA,[1]집계최종!$C45,[1]DATA!$E:$E,[1]집계최종!AA$29,[1]DATA!$AB:$AB,[1]집계최종!$V$28)</f>
        <v>0</v>
      </c>
      <c r="AB45" s="88">
        <f t="shared" si="20"/>
        <v>22</v>
      </c>
      <c r="AC45" s="87">
        <f>COUNTIFS([1]DATA!$AA:$AA,[1]집계최종!$C45,[1]DATA!$E:$E,[1]집계최종!AC$29,[1]DATA!$AB:$AB,[1]집계최종!$AD$28)</f>
        <v>18</v>
      </c>
      <c r="AD45" s="87">
        <f>COUNTIFS([1]DATA!$AA:$AA,[1]집계최종!$C45,[1]DATA!$E:$E,[1]집계최종!AD$29,[1]DATA!$AB:$AB,[1]집계최종!$AD$28)</f>
        <v>0</v>
      </c>
      <c r="AE45" s="87">
        <f>COUNTIFS([1]DATA!$AA:$AA,[1]집계최종!$C45,[1]DATA!$E:$E,[1]집계최종!AE$29,[1]DATA!$AB:$AB,[1]집계최종!$AD$28)</f>
        <v>2</v>
      </c>
      <c r="AF45" s="87">
        <f>COUNTIFS([1]DATA!$AA:$AA,[1]집계최종!$C45,[1]DATA!$E:$E,[1]집계최종!AF$29,[1]DATA!$AB:$AB,[1]집계최종!$AD$28)</f>
        <v>0</v>
      </c>
      <c r="AG45" s="87">
        <f>COUNTIFS([1]DATA!$AA:$AA,[1]집계최종!$C45,[1]DATA!$E:$E,[1]집계최종!AG$29,[1]DATA!$AB:$AB,[1]집계최종!$AD$28)</f>
        <v>0</v>
      </c>
      <c r="AH45" s="87">
        <f>COUNTIFS([1]DATA!$AA:$AA,[1]집계최종!$C45,[1]DATA!$E:$E,[1]집계최종!AH$29,[1]DATA!$AB:$AB,[1]집계최종!$AD$28)</f>
        <v>0</v>
      </c>
      <c r="AI45" s="86">
        <f>COUNTIFS([1]DATA!$AA:$AA,[1]집계최종!$C45,[1]DATA!$E:$E,[1]집계최종!AI$29,[1]DATA!$AB:$AB,[1]집계최종!$AD$28)</f>
        <v>2</v>
      </c>
      <c r="AJ45" s="88">
        <f t="shared" si="23"/>
        <v>1</v>
      </c>
      <c r="AK45" s="87">
        <f>COUNTIFS([1]DATA!$AA:$AA,[1]집계최종!$C45,[1]DATA!$E:$E,[1]집계최종!AK$29,[1]DATA!$AB:$AB,[1]집계최종!$AL$28)</f>
        <v>1</v>
      </c>
      <c r="AL45" s="87">
        <f>COUNTIFS([1]DATA!$AA:$AA,[1]집계최종!$C45,[1]DATA!$E:$E,[1]집계최종!AL$29,[1]DATA!$AB:$AB,[1]집계최종!$AL$28)</f>
        <v>0</v>
      </c>
      <c r="AM45" s="87">
        <f>COUNTIFS([1]DATA!$AA:$AA,[1]집계최종!$C45,[1]DATA!$E:$E,[1]집계최종!AM$29,[1]DATA!$AB:$AB,[1]집계최종!$AL$28)</f>
        <v>0</v>
      </c>
      <c r="AN45" s="87">
        <f>COUNTIFS([1]DATA!$AA:$AA,[1]집계최종!$C45,[1]DATA!$E:$E,[1]집계최종!AN$29,[1]DATA!$AB:$AB,[1]집계최종!$AL$28)</f>
        <v>0</v>
      </c>
      <c r="AO45" s="87">
        <f>COUNTIFS([1]DATA!$AA:$AA,[1]집계최종!$C45,[1]DATA!$E:$E,[1]집계최종!AO$29,[1]DATA!$AB:$AB,[1]집계최종!$AL$28)</f>
        <v>0</v>
      </c>
      <c r="AP45" s="87">
        <f>COUNTIFS([1]DATA!$AA:$AA,[1]집계최종!$C45,[1]DATA!$E:$E,[1]집계최종!AP$29,[1]DATA!$AB:$AB,[1]집계최종!$AL$28)</f>
        <v>0</v>
      </c>
      <c r="AQ45" s="86">
        <f>COUNTIFS([1]DATA!$AA:$AA,[1]집계최종!$C45,[1]DATA!$E:$E,[1]집계최종!AQ$29,[1]DATA!$AB:$AB,[1]집계최종!$AL$28)</f>
        <v>0</v>
      </c>
    </row>
    <row r="46" spans="2:43" x14ac:dyDescent="0.3">
      <c r="B46" s="122"/>
      <c r="C46" s="89" t="s">
        <v>31</v>
      </c>
      <c r="D46" s="88">
        <f t="shared" si="8"/>
        <v>15</v>
      </c>
      <c r="E46" s="87">
        <f>COUNTIFS([1]DATA!$AA:$AA,[1]집계최종!$C19,[1]DATA!$E:$E,[1]집계최종!E$29)</f>
        <v>5</v>
      </c>
      <c r="F46" s="87">
        <f>COUNTIFS([1]DATA!$AA:$AA,[1]집계최종!$C19,[1]DATA!$E:$E,[1]집계최종!F$29)</f>
        <v>0</v>
      </c>
      <c r="G46" s="87">
        <f>COUNTIFS([1]DATA!$AA:$AA,[1]집계최종!$C19,[1]DATA!$E:$E,[1]집계최종!G$29)</f>
        <v>7</v>
      </c>
      <c r="H46" s="87">
        <f>COUNTIFS([1]DATA!$AA:$AA,[1]집계최종!$C19,[1]DATA!$E:$E,[1]집계최종!H$29)</f>
        <v>3</v>
      </c>
      <c r="I46" s="87">
        <f>COUNTIFS([1]DATA!$AA:$AA,[1]집계최종!$C19,[1]DATA!$E:$E,[1]집계최종!I$29)</f>
        <v>0</v>
      </c>
      <c r="J46" s="87">
        <f>COUNTIFS([1]DATA!$AA:$AA,[1]집계최종!$C19,[1]DATA!$E:$E,[1]집계최종!J$29)</f>
        <v>0</v>
      </c>
      <c r="K46" s="86">
        <f>COUNTIFS([1]DATA!$AA:$AA,[1]집계최종!$C19,[1]DATA!$E:$E,[1]집계최종!K$29)</f>
        <v>0</v>
      </c>
      <c r="L46" s="88">
        <f t="shared" si="10"/>
        <v>13</v>
      </c>
      <c r="M46" s="87">
        <f>COUNTIFS([1]DATA!$AA:$AA,[1]집계최종!$C46,[1]DATA!$E:$E,[1]집계최종!E$29,[1]DATA!$AB:$AB,[1]집계최종!$N$28)</f>
        <v>3</v>
      </c>
      <c r="N46" s="87">
        <f>COUNTIFS([1]DATA!$AA:$AA,[1]집계최종!$C46,[1]DATA!$E:$E,[1]집계최종!F$29,[1]DATA!$AB:$AB,[1]집계최종!$N$28)</f>
        <v>0</v>
      </c>
      <c r="O46" s="87">
        <f>COUNTIFS([1]DATA!$AA:$AA,[1]집계최종!$C46,[1]DATA!$E:$E,[1]집계최종!G$29,[1]DATA!$AB:$AB,[1]집계최종!$N$28)</f>
        <v>7</v>
      </c>
      <c r="P46" s="87">
        <f>COUNTIFS([1]DATA!$AA:$AA,[1]집계최종!$C46,[1]DATA!$E:$E,[1]집계최종!H$29,[1]DATA!$AB:$AB,[1]집계최종!$N$28)</f>
        <v>3</v>
      </c>
      <c r="Q46" s="87">
        <f>COUNTIFS([1]DATA!$AA:$AA,[1]집계최종!$C46,[1]DATA!$E:$E,[1]집계최종!I$29,[1]DATA!$AB:$AB,[1]집계최종!$N$28)</f>
        <v>0</v>
      </c>
      <c r="R46" s="87">
        <f>COUNTIFS([1]DATA!$AA:$AA,[1]집계최종!$C46,[1]DATA!$E:$E,[1]집계최종!J$29,[1]DATA!$AB:$AB,[1]집계최종!$N$28)</f>
        <v>0</v>
      </c>
      <c r="S46" s="86">
        <f>COUNTIFS([1]DATA!$AA:$AA,[1]집계최종!$C46,[1]DATA!$E:$E,[1]집계최종!K$29,[1]DATA!$AB:$AB,[1]집계최종!$N$28)</f>
        <v>0</v>
      </c>
      <c r="T46" s="88">
        <f t="shared" si="17"/>
        <v>0</v>
      </c>
      <c r="U46" s="87">
        <f>COUNTIFS([1]DATA!$AA:$AA,[1]집계최종!$C46,[1]DATA!$E:$E,[1]집계최종!U$29,[1]DATA!$AB:$AB,[1]집계최종!$V$28)</f>
        <v>0</v>
      </c>
      <c r="V46" s="87">
        <f>COUNTIFS([1]DATA!$AA:$AA,[1]집계최종!$C46,[1]DATA!$E:$E,[1]집계최종!V$29,[1]DATA!$AB:$AB,[1]집계최종!$V$28)</f>
        <v>0</v>
      </c>
      <c r="W46" s="87">
        <f>COUNTIFS([1]DATA!$AA:$AA,[1]집계최종!$C46,[1]DATA!$E:$E,[1]집계최종!W$29,[1]DATA!$AB:$AB,[1]집계최종!$V$28)</f>
        <v>0</v>
      </c>
      <c r="X46" s="87">
        <f>COUNTIFS([1]DATA!$AA:$AA,[1]집계최종!$C46,[1]DATA!$E:$E,[1]집계최종!X$29,[1]DATA!$AB:$AB,[1]집계최종!$V$28)</f>
        <v>0</v>
      </c>
      <c r="Y46" s="87">
        <f>COUNTIFS([1]DATA!$AA:$AA,[1]집계최종!$C46,[1]DATA!$E:$E,[1]집계최종!Y$29,[1]DATA!$AB:$AB,[1]집계최종!$V$28)</f>
        <v>0</v>
      </c>
      <c r="Z46" s="87">
        <f>COUNTIFS([1]DATA!$AA:$AA,[1]집계최종!$C46,[1]DATA!$E:$E,[1]집계최종!Z$29,[1]DATA!$AB:$AB,[1]집계최종!$V$28)</f>
        <v>0</v>
      </c>
      <c r="AA46" s="86">
        <f>COUNTIFS([1]DATA!$AA:$AA,[1]집계최종!$C46,[1]DATA!$E:$E,[1]집계최종!AA$29,[1]DATA!$AB:$AB,[1]집계최종!$V$28)</f>
        <v>0</v>
      </c>
      <c r="AB46" s="88">
        <f t="shared" si="20"/>
        <v>2</v>
      </c>
      <c r="AC46" s="87">
        <f>COUNTIFS([1]DATA!$AA:$AA,[1]집계최종!$C46,[1]DATA!$E:$E,[1]집계최종!AC$29,[1]DATA!$AB:$AB,[1]집계최종!$AD$28)</f>
        <v>2</v>
      </c>
      <c r="AD46" s="87">
        <f>COUNTIFS([1]DATA!$AA:$AA,[1]집계최종!$C46,[1]DATA!$E:$E,[1]집계최종!AD$29,[1]DATA!$AB:$AB,[1]집계최종!$AD$28)</f>
        <v>0</v>
      </c>
      <c r="AE46" s="87">
        <f>COUNTIFS([1]DATA!$AA:$AA,[1]집계최종!$C46,[1]DATA!$E:$E,[1]집계최종!AE$29,[1]DATA!$AB:$AB,[1]집계최종!$AD$28)</f>
        <v>0</v>
      </c>
      <c r="AF46" s="87">
        <f>COUNTIFS([1]DATA!$AA:$AA,[1]집계최종!$C46,[1]DATA!$E:$E,[1]집계최종!AF$29,[1]DATA!$AB:$AB,[1]집계최종!$AD$28)</f>
        <v>0</v>
      </c>
      <c r="AG46" s="87">
        <f>COUNTIFS([1]DATA!$AA:$AA,[1]집계최종!$C46,[1]DATA!$E:$E,[1]집계최종!AG$29,[1]DATA!$AB:$AB,[1]집계최종!$AD$28)</f>
        <v>0</v>
      </c>
      <c r="AH46" s="87">
        <f>COUNTIFS([1]DATA!$AA:$AA,[1]집계최종!$C46,[1]DATA!$E:$E,[1]집계최종!AH$29,[1]DATA!$AB:$AB,[1]집계최종!$AD$28)</f>
        <v>0</v>
      </c>
      <c r="AI46" s="86">
        <f>COUNTIFS([1]DATA!$AA:$AA,[1]집계최종!$C46,[1]DATA!$E:$E,[1]집계최종!AI$29,[1]DATA!$AB:$AB,[1]집계최종!$AD$28)</f>
        <v>0</v>
      </c>
      <c r="AJ46" s="88">
        <f t="shared" si="23"/>
        <v>0</v>
      </c>
      <c r="AK46" s="87">
        <f>COUNTIFS([1]DATA!$AA:$AA,[1]집계최종!$C46,[1]DATA!$E:$E,[1]집계최종!AK$29,[1]DATA!$AB:$AB,[1]집계최종!$AL$28)</f>
        <v>0</v>
      </c>
      <c r="AL46" s="87">
        <f>COUNTIFS([1]DATA!$AA:$AA,[1]집계최종!$C46,[1]DATA!$E:$E,[1]집계최종!AL$29,[1]DATA!$AB:$AB,[1]집계최종!$AL$28)</f>
        <v>0</v>
      </c>
      <c r="AM46" s="87">
        <f>COUNTIFS([1]DATA!$AA:$AA,[1]집계최종!$C46,[1]DATA!$E:$E,[1]집계최종!AM$29,[1]DATA!$AB:$AB,[1]집계최종!$AL$28)</f>
        <v>0</v>
      </c>
      <c r="AN46" s="87">
        <f>COUNTIFS([1]DATA!$AA:$AA,[1]집계최종!$C46,[1]DATA!$E:$E,[1]집계최종!AN$29,[1]DATA!$AB:$AB,[1]집계최종!$AL$28)</f>
        <v>0</v>
      </c>
      <c r="AO46" s="87">
        <f>COUNTIFS([1]DATA!$AA:$AA,[1]집계최종!$C46,[1]DATA!$E:$E,[1]집계최종!AO$29,[1]DATA!$AB:$AB,[1]집계최종!$AL$28)</f>
        <v>0</v>
      </c>
      <c r="AP46" s="87">
        <f>COUNTIFS([1]DATA!$AA:$AA,[1]집계최종!$C46,[1]DATA!$E:$E,[1]집계최종!AP$29,[1]DATA!$AB:$AB,[1]집계최종!$AL$28)</f>
        <v>0</v>
      </c>
      <c r="AQ46" s="86">
        <f>COUNTIFS([1]DATA!$AA:$AA,[1]집계최종!$C46,[1]DATA!$E:$E,[1]집계최종!AQ$29,[1]DATA!$AB:$AB,[1]집계최종!$AL$28)</f>
        <v>0</v>
      </c>
    </row>
    <row r="47" spans="2:43" x14ac:dyDescent="0.3">
      <c r="B47" s="122"/>
      <c r="C47" s="89" t="s">
        <v>30</v>
      </c>
      <c r="D47" s="88">
        <f t="shared" si="8"/>
        <v>2</v>
      </c>
      <c r="E47" s="87">
        <f>COUNTIFS([1]DATA!$AA:$AA,[1]집계최종!$C20,[1]DATA!$E:$E,[1]집계최종!E$29)</f>
        <v>0</v>
      </c>
      <c r="F47" s="87">
        <f>COUNTIFS([1]DATA!$AA:$AA,[1]집계최종!$C20,[1]DATA!$E:$E,[1]집계최종!F$29)</f>
        <v>1</v>
      </c>
      <c r="G47" s="87">
        <f>COUNTIFS([1]DATA!$AA:$AA,[1]집계최종!$C20,[1]DATA!$E:$E,[1]집계최종!G$29)</f>
        <v>1</v>
      </c>
      <c r="H47" s="87">
        <f>COUNTIFS([1]DATA!$AA:$AA,[1]집계최종!$C20,[1]DATA!$E:$E,[1]집계최종!H$29)</f>
        <v>0</v>
      </c>
      <c r="I47" s="87">
        <f>COUNTIFS([1]DATA!$AA:$AA,[1]집계최종!$C20,[1]DATA!$E:$E,[1]집계최종!I$29)</f>
        <v>0</v>
      </c>
      <c r="J47" s="87">
        <f>COUNTIFS([1]DATA!$AA:$AA,[1]집계최종!$C20,[1]DATA!$E:$E,[1]집계최종!J$29)</f>
        <v>0</v>
      </c>
      <c r="K47" s="86">
        <f>COUNTIFS([1]DATA!$AA:$AA,[1]집계최종!$C20,[1]DATA!$E:$E,[1]집계최종!K$29)</f>
        <v>0</v>
      </c>
      <c r="L47" s="88">
        <f t="shared" si="10"/>
        <v>2</v>
      </c>
      <c r="M47" s="87">
        <f>COUNTIFS([1]DATA!$AA:$AA,[1]집계최종!$C47,[1]DATA!$E:$E,[1]집계최종!E$29,[1]DATA!$AB:$AB,[1]집계최종!$N$28)</f>
        <v>0</v>
      </c>
      <c r="N47" s="87">
        <f>COUNTIFS([1]DATA!$AA:$AA,[1]집계최종!$C47,[1]DATA!$E:$E,[1]집계최종!F$29,[1]DATA!$AB:$AB,[1]집계최종!$N$28)</f>
        <v>1</v>
      </c>
      <c r="O47" s="87">
        <f>COUNTIFS([1]DATA!$AA:$AA,[1]집계최종!$C47,[1]DATA!$E:$E,[1]집계최종!G$29,[1]DATA!$AB:$AB,[1]집계최종!$N$28)</f>
        <v>1</v>
      </c>
      <c r="P47" s="87">
        <f>COUNTIFS([1]DATA!$AA:$AA,[1]집계최종!$C47,[1]DATA!$E:$E,[1]집계최종!H$29,[1]DATA!$AB:$AB,[1]집계최종!$N$28)</f>
        <v>0</v>
      </c>
      <c r="Q47" s="87">
        <f>COUNTIFS([1]DATA!$AA:$AA,[1]집계최종!$C47,[1]DATA!$E:$E,[1]집계최종!I$29,[1]DATA!$AB:$AB,[1]집계최종!$N$28)</f>
        <v>0</v>
      </c>
      <c r="R47" s="87">
        <f>COUNTIFS([1]DATA!$AA:$AA,[1]집계최종!$C47,[1]DATA!$E:$E,[1]집계최종!J$29,[1]DATA!$AB:$AB,[1]집계최종!$N$28)</f>
        <v>0</v>
      </c>
      <c r="S47" s="86">
        <f>COUNTIFS([1]DATA!$AA:$AA,[1]집계최종!$C47,[1]DATA!$E:$E,[1]집계최종!K$29,[1]DATA!$AB:$AB,[1]집계최종!$N$28)</f>
        <v>0</v>
      </c>
      <c r="T47" s="88">
        <f t="shared" si="17"/>
        <v>0</v>
      </c>
      <c r="U47" s="87">
        <f>COUNTIFS([1]DATA!$AA:$AA,[1]집계최종!$C47,[1]DATA!$E:$E,[1]집계최종!U$29,[1]DATA!$AB:$AB,[1]집계최종!$V$28)</f>
        <v>0</v>
      </c>
      <c r="V47" s="87">
        <f>COUNTIFS([1]DATA!$AA:$AA,[1]집계최종!$C47,[1]DATA!$E:$E,[1]집계최종!V$29,[1]DATA!$AB:$AB,[1]집계최종!$V$28)</f>
        <v>0</v>
      </c>
      <c r="W47" s="87">
        <f>COUNTIFS([1]DATA!$AA:$AA,[1]집계최종!$C47,[1]DATA!$E:$E,[1]집계최종!W$29,[1]DATA!$AB:$AB,[1]집계최종!$V$28)</f>
        <v>0</v>
      </c>
      <c r="X47" s="87">
        <f>COUNTIFS([1]DATA!$AA:$AA,[1]집계최종!$C47,[1]DATA!$E:$E,[1]집계최종!X$29,[1]DATA!$AB:$AB,[1]집계최종!$V$28)</f>
        <v>0</v>
      </c>
      <c r="Y47" s="87">
        <f>COUNTIFS([1]DATA!$AA:$AA,[1]집계최종!$C47,[1]DATA!$E:$E,[1]집계최종!Y$29,[1]DATA!$AB:$AB,[1]집계최종!$V$28)</f>
        <v>0</v>
      </c>
      <c r="Z47" s="87">
        <f>COUNTIFS([1]DATA!$AA:$AA,[1]집계최종!$C47,[1]DATA!$E:$E,[1]집계최종!Z$29,[1]DATA!$AB:$AB,[1]집계최종!$V$28)</f>
        <v>0</v>
      </c>
      <c r="AA47" s="86">
        <f>COUNTIFS([1]DATA!$AA:$AA,[1]집계최종!$C47,[1]DATA!$E:$E,[1]집계최종!AA$29,[1]DATA!$AB:$AB,[1]집계최종!$V$28)</f>
        <v>0</v>
      </c>
      <c r="AB47" s="88">
        <f t="shared" si="20"/>
        <v>0</v>
      </c>
      <c r="AC47" s="87">
        <f>COUNTIFS([1]DATA!$AA:$AA,[1]집계최종!$C47,[1]DATA!$E:$E,[1]집계최종!AC$29,[1]DATA!$AB:$AB,[1]집계최종!$AD$28)</f>
        <v>0</v>
      </c>
      <c r="AD47" s="87">
        <f>COUNTIFS([1]DATA!$AA:$AA,[1]집계최종!$C47,[1]DATA!$E:$E,[1]집계최종!AD$29,[1]DATA!$AB:$AB,[1]집계최종!$AD$28)</f>
        <v>0</v>
      </c>
      <c r="AE47" s="87">
        <f>COUNTIFS([1]DATA!$AA:$AA,[1]집계최종!$C47,[1]DATA!$E:$E,[1]집계최종!AE$29,[1]DATA!$AB:$AB,[1]집계최종!$AD$28)</f>
        <v>0</v>
      </c>
      <c r="AF47" s="87">
        <f>COUNTIFS([1]DATA!$AA:$AA,[1]집계최종!$C47,[1]DATA!$E:$E,[1]집계최종!AF$29,[1]DATA!$AB:$AB,[1]집계최종!$AD$28)</f>
        <v>0</v>
      </c>
      <c r="AG47" s="87">
        <f>COUNTIFS([1]DATA!$AA:$AA,[1]집계최종!$C47,[1]DATA!$E:$E,[1]집계최종!AG$29,[1]DATA!$AB:$AB,[1]집계최종!$AD$28)</f>
        <v>0</v>
      </c>
      <c r="AH47" s="87">
        <f>COUNTIFS([1]DATA!$AA:$AA,[1]집계최종!$C47,[1]DATA!$E:$E,[1]집계최종!AH$29,[1]DATA!$AB:$AB,[1]집계최종!$AD$28)</f>
        <v>0</v>
      </c>
      <c r="AI47" s="86">
        <f>COUNTIFS([1]DATA!$AA:$AA,[1]집계최종!$C47,[1]DATA!$E:$E,[1]집계최종!AI$29,[1]DATA!$AB:$AB,[1]집계최종!$AD$28)</f>
        <v>0</v>
      </c>
      <c r="AJ47" s="88">
        <f t="shared" si="23"/>
        <v>0</v>
      </c>
      <c r="AK47" s="87">
        <f>COUNTIFS([1]DATA!$AA:$AA,[1]집계최종!$C47,[1]DATA!$E:$E,[1]집계최종!AK$29,[1]DATA!$AB:$AB,[1]집계최종!$AL$28)</f>
        <v>0</v>
      </c>
      <c r="AL47" s="87">
        <f>COUNTIFS([1]DATA!$AA:$AA,[1]집계최종!$C47,[1]DATA!$E:$E,[1]집계최종!AL$29,[1]DATA!$AB:$AB,[1]집계최종!$AL$28)</f>
        <v>0</v>
      </c>
      <c r="AM47" s="87">
        <f>COUNTIFS([1]DATA!$AA:$AA,[1]집계최종!$C47,[1]DATA!$E:$E,[1]집계최종!AM$29,[1]DATA!$AB:$AB,[1]집계최종!$AL$28)</f>
        <v>0</v>
      </c>
      <c r="AN47" s="87">
        <f>COUNTIFS([1]DATA!$AA:$AA,[1]집계최종!$C47,[1]DATA!$E:$E,[1]집계최종!AN$29,[1]DATA!$AB:$AB,[1]집계최종!$AL$28)</f>
        <v>0</v>
      </c>
      <c r="AO47" s="87">
        <f>COUNTIFS([1]DATA!$AA:$AA,[1]집계최종!$C47,[1]DATA!$E:$E,[1]집계최종!AO$29,[1]DATA!$AB:$AB,[1]집계최종!$AL$28)</f>
        <v>0</v>
      </c>
      <c r="AP47" s="87">
        <f>COUNTIFS([1]DATA!$AA:$AA,[1]집계최종!$C47,[1]DATA!$E:$E,[1]집계최종!AP$29,[1]DATA!$AB:$AB,[1]집계최종!$AL$28)</f>
        <v>0</v>
      </c>
      <c r="AQ47" s="86">
        <f>COUNTIFS([1]DATA!$AA:$AA,[1]집계최종!$C47,[1]DATA!$E:$E,[1]집계최종!AQ$29,[1]DATA!$AB:$AB,[1]집계최종!$AL$28)</f>
        <v>0</v>
      </c>
    </row>
    <row r="48" spans="2:43" x14ac:dyDescent="0.3">
      <c r="B48" s="122"/>
      <c r="C48" s="89" t="s">
        <v>29</v>
      </c>
      <c r="D48" s="88">
        <f t="shared" si="8"/>
        <v>2</v>
      </c>
      <c r="E48" s="87">
        <f>COUNTIFS([1]DATA!$AA:$AA,[1]집계최종!$C21,[1]DATA!$E:$E,[1]집계최종!E$29)</f>
        <v>1</v>
      </c>
      <c r="F48" s="87">
        <f>COUNTIFS([1]DATA!$AA:$AA,[1]집계최종!$C21,[1]DATA!$E:$E,[1]집계최종!F$29)</f>
        <v>0</v>
      </c>
      <c r="G48" s="87">
        <f>COUNTIFS([1]DATA!$AA:$AA,[1]집계최종!$C21,[1]DATA!$E:$E,[1]집계최종!G$29)</f>
        <v>1</v>
      </c>
      <c r="H48" s="87">
        <f>COUNTIFS([1]DATA!$AA:$AA,[1]집계최종!$C21,[1]DATA!$E:$E,[1]집계최종!H$29)</f>
        <v>0</v>
      </c>
      <c r="I48" s="87">
        <f>COUNTIFS([1]DATA!$AA:$AA,[1]집계최종!$C21,[1]DATA!$E:$E,[1]집계최종!I$29)</f>
        <v>0</v>
      </c>
      <c r="J48" s="87">
        <f>COUNTIFS([1]DATA!$AA:$AA,[1]집계최종!$C21,[1]DATA!$E:$E,[1]집계최종!J$29)</f>
        <v>0</v>
      </c>
      <c r="K48" s="86">
        <f>COUNTIFS([1]DATA!$AA:$AA,[1]집계최종!$C21,[1]DATA!$E:$E,[1]집계최종!K$29)</f>
        <v>0</v>
      </c>
      <c r="L48" s="88">
        <f t="shared" si="10"/>
        <v>1</v>
      </c>
      <c r="M48" s="87">
        <f>COUNTIFS([1]DATA!$AA:$AA,[1]집계최종!$C48,[1]DATA!$E:$E,[1]집계최종!E$29,[1]DATA!$AB:$AB,[1]집계최종!$N$28)</f>
        <v>0</v>
      </c>
      <c r="N48" s="87">
        <f>COUNTIFS([1]DATA!$AA:$AA,[1]집계최종!$C48,[1]DATA!$E:$E,[1]집계최종!F$29,[1]DATA!$AB:$AB,[1]집계최종!$N$28)</f>
        <v>0</v>
      </c>
      <c r="O48" s="87">
        <f>COUNTIFS([1]DATA!$AA:$AA,[1]집계최종!$C48,[1]DATA!$E:$E,[1]집계최종!G$29,[1]DATA!$AB:$AB,[1]집계최종!$N$28)</f>
        <v>1</v>
      </c>
      <c r="P48" s="87">
        <f>COUNTIFS([1]DATA!$AA:$AA,[1]집계최종!$C48,[1]DATA!$E:$E,[1]집계최종!H$29,[1]DATA!$AB:$AB,[1]집계최종!$N$28)</f>
        <v>0</v>
      </c>
      <c r="Q48" s="87">
        <f>COUNTIFS([1]DATA!$AA:$AA,[1]집계최종!$C48,[1]DATA!$E:$E,[1]집계최종!I$29,[1]DATA!$AB:$AB,[1]집계최종!$N$28)</f>
        <v>0</v>
      </c>
      <c r="R48" s="87">
        <f>COUNTIFS([1]DATA!$AA:$AA,[1]집계최종!$C48,[1]DATA!$E:$E,[1]집계최종!J$29,[1]DATA!$AB:$AB,[1]집계최종!$N$28)</f>
        <v>0</v>
      </c>
      <c r="S48" s="86">
        <f>COUNTIFS([1]DATA!$AA:$AA,[1]집계최종!$C48,[1]DATA!$E:$E,[1]집계최종!K$29,[1]DATA!$AB:$AB,[1]집계최종!$N$28)</f>
        <v>0</v>
      </c>
      <c r="T48" s="88">
        <f t="shared" si="17"/>
        <v>0</v>
      </c>
      <c r="U48" s="87">
        <f>COUNTIFS([1]DATA!$AA:$AA,[1]집계최종!$C48,[1]DATA!$E:$E,[1]집계최종!U$29,[1]DATA!$AB:$AB,[1]집계최종!$V$28)</f>
        <v>0</v>
      </c>
      <c r="V48" s="87">
        <f>COUNTIFS([1]DATA!$AA:$AA,[1]집계최종!$C48,[1]DATA!$E:$E,[1]집계최종!V$29,[1]DATA!$AB:$AB,[1]집계최종!$V$28)</f>
        <v>0</v>
      </c>
      <c r="W48" s="87">
        <f>COUNTIFS([1]DATA!$AA:$AA,[1]집계최종!$C48,[1]DATA!$E:$E,[1]집계최종!W$29,[1]DATA!$AB:$AB,[1]집계최종!$V$28)</f>
        <v>0</v>
      </c>
      <c r="X48" s="87">
        <f>COUNTIFS([1]DATA!$AA:$AA,[1]집계최종!$C48,[1]DATA!$E:$E,[1]집계최종!X$29,[1]DATA!$AB:$AB,[1]집계최종!$V$28)</f>
        <v>0</v>
      </c>
      <c r="Y48" s="87">
        <f>COUNTIFS([1]DATA!$AA:$AA,[1]집계최종!$C48,[1]DATA!$E:$E,[1]집계최종!Y$29,[1]DATA!$AB:$AB,[1]집계최종!$V$28)</f>
        <v>0</v>
      </c>
      <c r="Z48" s="87">
        <f>COUNTIFS([1]DATA!$AA:$AA,[1]집계최종!$C48,[1]DATA!$E:$E,[1]집계최종!Z$29,[1]DATA!$AB:$AB,[1]집계최종!$V$28)</f>
        <v>0</v>
      </c>
      <c r="AA48" s="86">
        <f>COUNTIFS([1]DATA!$AA:$AA,[1]집계최종!$C48,[1]DATA!$E:$E,[1]집계최종!AA$29,[1]DATA!$AB:$AB,[1]집계최종!$V$28)</f>
        <v>0</v>
      </c>
      <c r="AB48" s="88">
        <f t="shared" si="20"/>
        <v>1</v>
      </c>
      <c r="AC48" s="87">
        <f>COUNTIFS([1]DATA!$AA:$AA,[1]집계최종!$C48,[1]DATA!$E:$E,[1]집계최종!AC$29,[1]DATA!$AB:$AB,[1]집계최종!$AD$28)</f>
        <v>1</v>
      </c>
      <c r="AD48" s="87">
        <f>COUNTIFS([1]DATA!$AA:$AA,[1]집계최종!$C48,[1]DATA!$E:$E,[1]집계최종!AD$29,[1]DATA!$AB:$AB,[1]집계최종!$AD$28)</f>
        <v>0</v>
      </c>
      <c r="AE48" s="87">
        <f>COUNTIFS([1]DATA!$AA:$AA,[1]집계최종!$C48,[1]DATA!$E:$E,[1]집계최종!AE$29,[1]DATA!$AB:$AB,[1]집계최종!$AD$28)</f>
        <v>0</v>
      </c>
      <c r="AF48" s="87">
        <f>COUNTIFS([1]DATA!$AA:$AA,[1]집계최종!$C48,[1]DATA!$E:$E,[1]집계최종!AF$29,[1]DATA!$AB:$AB,[1]집계최종!$AD$28)</f>
        <v>0</v>
      </c>
      <c r="AG48" s="87">
        <f>COUNTIFS([1]DATA!$AA:$AA,[1]집계최종!$C48,[1]DATA!$E:$E,[1]집계최종!AG$29,[1]DATA!$AB:$AB,[1]집계최종!$AD$28)</f>
        <v>0</v>
      </c>
      <c r="AH48" s="87">
        <f>COUNTIFS([1]DATA!$AA:$AA,[1]집계최종!$C48,[1]DATA!$E:$E,[1]집계최종!AH$29,[1]DATA!$AB:$AB,[1]집계최종!$AD$28)</f>
        <v>0</v>
      </c>
      <c r="AI48" s="86">
        <f>COUNTIFS([1]DATA!$AA:$AA,[1]집계최종!$C48,[1]DATA!$E:$E,[1]집계최종!AI$29,[1]DATA!$AB:$AB,[1]집계최종!$AD$28)</f>
        <v>0</v>
      </c>
      <c r="AJ48" s="88">
        <f t="shared" si="23"/>
        <v>0</v>
      </c>
      <c r="AK48" s="87">
        <f>COUNTIFS([1]DATA!$AA:$AA,[1]집계최종!$C48,[1]DATA!$E:$E,[1]집계최종!AK$29,[1]DATA!$AB:$AB,[1]집계최종!$AL$28)</f>
        <v>0</v>
      </c>
      <c r="AL48" s="87">
        <f>COUNTIFS([1]DATA!$AA:$AA,[1]집계최종!$C48,[1]DATA!$E:$E,[1]집계최종!AL$29,[1]DATA!$AB:$AB,[1]집계최종!$AL$28)</f>
        <v>0</v>
      </c>
      <c r="AM48" s="87">
        <f>COUNTIFS([1]DATA!$AA:$AA,[1]집계최종!$C48,[1]DATA!$E:$E,[1]집계최종!AM$29,[1]DATA!$AB:$AB,[1]집계최종!$AL$28)</f>
        <v>0</v>
      </c>
      <c r="AN48" s="87">
        <f>COUNTIFS([1]DATA!$AA:$AA,[1]집계최종!$C48,[1]DATA!$E:$E,[1]집계최종!AN$29,[1]DATA!$AB:$AB,[1]집계최종!$AL$28)</f>
        <v>0</v>
      </c>
      <c r="AO48" s="87">
        <f>COUNTIFS([1]DATA!$AA:$AA,[1]집계최종!$C48,[1]DATA!$E:$E,[1]집계최종!AO$29,[1]DATA!$AB:$AB,[1]집계최종!$AL$28)</f>
        <v>0</v>
      </c>
      <c r="AP48" s="87">
        <f>COUNTIFS([1]DATA!$AA:$AA,[1]집계최종!$C48,[1]DATA!$E:$E,[1]집계최종!AP$29,[1]DATA!$AB:$AB,[1]집계최종!$AL$28)</f>
        <v>0</v>
      </c>
      <c r="AQ48" s="86">
        <f>COUNTIFS([1]DATA!$AA:$AA,[1]집계최종!$C48,[1]DATA!$E:$E,[1]집계최종!AQ$29,[1]DATA!$AB:$AB,[1]집계최종!$AL$28)</f>
        <v>0</v>
      </c>
    </row>
    <row r="49" spans="2:43" x14ac:dyDescent="0.3">
      <c r="B49" s="121" t="s">
        <v>28</v>
      </c>
      <c r="C49" s="93" t="s">
        <v>27</v>
      </c>
      <c r="D49" s="92">
        <f t="shared" si="8"/>
        <v>198</v>
      </c>
      <c r="E49" s="91">
        <f t="shared" ref="E49:K49" si="31">SUM(E50:E52)</f>
        <v>82</v>
      </c>
      <c r="F49" s="91">
        <f t="shared" si="31"/>
        <v>6</v>
      </c>
      <c r="G49" s="91">
        <f t="shared" si="31"/>
        <v>58</v>
      </c>
      <c r="H49" s="91">
        <f t="shared" si="31"/>
        <v>22</v>
      </c>
      <c r="I49" s="91">
        <f t="shared" si="31"/>
        <v>6</v>
      </c>
      <c r="J49" s="91">
        <f t="shared" si="31"/>
        <v>12</v>
      </c>
      <c r="K49" s="90">
        <f t="shared" si="31"/>
        <v>12</v>
      </c>
      <c r="L49" s="92">
        <f t="shared" si="10"/>
        <v>93</v>
      </c>
      <c r="M49" s="91">
        <f t="shared" ref="M49:S49" si="32">SUM(M50:M52)</f>
        <v>2</v>
      </c>
      <c r="N49" s="91">
        <f t="shared" si="32"/>
        <v>6</v>
      </c>
      <c r="O49" s="91">
        <f t="shared" si="32"/>
        <v>58</v>
      </c>
      <c r="P49" s="91">
        <f t="shared" si="32"/>
        <v>21</v>
      </c>
      <c r="Q49" s="91">
        <f t="shared" si="32"/>
        <v>6</v>
      </c>
      <c r="R49" s="91">
        <f t="shared" si="32"/>
        <v>0</v>
      </c>
      <c r="S49" s="90">
        <f t="shared" si="32"/>
        <v>0</v>
      </c>
      <c r="T49" s="92">
        <f t="shared" si="17"/>
        <v>4</v>
      </c>
      <c r="U49" s="91">
        <f>SUM(U50:U52)</f>
        <v>4</v>
      </c>
      <c r="V49" s="91">
        <f t="shared" ref="V49:W49" si="33">SUM(V50:V52)</f>
        <v>0</v>
      </c>
      <c r="W49" s="91">
        <f t="shared" si="33"/>
        <v>0</v>
      </c>
      <c r="X49" s="91">
        <f>SUM(X50:X52)</f>
        <v>0</v>
      </c>
      <c r="Y49" s="91">
        <f t="shared" ref="Y49:AA49" si="34">SUM(Y50:Y52)</f>
        <v>0</v>
      </c>
      <c r="Z49" s="91">
        <f t="shared" si="34"/>
        <v>0</v>
      </c>
      <c r="AA49" s="90">
        <f t="shared" si="34"/>
        <v>0</v>
      </c>
      <c r="AB49" s="92">
        <f t="shared" si="20"/>
        <v>71</v>
      </c>
      <c r="AC49" s="91">
        <f>SUM(AC50:AC52)</f>
        <v>59</v>
      </c>
      <c r="AD49" s="91">
        <f t="shared" ref="AD49:AE49" si="35">SUM(AD50:AD52)</f>
        <v>0</v>
      </c>
      <c r="AE49" s="91">
        <f t="shared" si="35"/>
        <v>0</v>
      </c>
      <c r="AF49" s="91">
        <f>SUM(AF50:AF52)</f>
        <v>1</v>
      </c>
      <c r="AG49" s="91">
        <f t="shared" ref="AG49:AI49" si="36">SUM(AG50:AG52)</f>
        <v>0</v>
      </c>
      <c r="AH49" s="91">
        <f t="shared" si="36"/>
        <v>0</v>
      </c>
      <c r="AI49" s="90">
        <f t="shared" si="36"/>
        <v>11</v>
      </c>
      <c r="AJ49" s="92">
        <f t="shared" si="23"/>
        <v>30</v>
      </c>
      <c r="AK49" s="91">
        <f>SUM(AK50:AK52)</f>
        <v>17</v>
      </c>
      <c r="AL49" s="91">
        <f t="shared" ref="AL49:AM49" si="37">SUM(AL50:AL52)</f>
        <v>0</v>
      </c>
      <c r="AM49" s="91">
        <f t="shared" si="37"/>
        <v>0</v>
      </c>
      <c r="AN49" s="91">
        <f>SUM(AN50:AN52)</f>
        <v>0</v>
      </c>
      <c r="AO49" s="91">
        <f t="shared" ref="AO49:AQ49" si="38">SUM(AO50:AO52)</f>
        <v>0</v>
      </c>
      <c r="AP49" s="91">
        <f t="shared" si="38"/>
        <v>12</v>
      </c>
      <c r="AQ49" s="90">
        <f t="shared" si="38"/>
        <v>1</v>
      </c>
    </row>
    <row r="50" spans="2:43" x14ac:dyDescent="0.3">
      <c r="B50" s="122"/>
      <c r="C50" s="89" t="s">
        <v>26</v>
      </c>
      <c r="D50" s="88">
        <f t="shared" si="8"/>
        <v>61</v>
      </c>
      <c r="E50" s="87">
        <f>COUNTIFS([1]DATA!$AA:$AA,[1]집계최종!$C23,[1]DATA!$E:$E,[1]집계최종!E$29)</f>
        <v>23</v>
      </c>
      <c r="F50" s="87">
        <f>COUNTIFS([1]DATA!$AA:$AA,[1]집계최종!$C23,[1]DATA!$E:$E,[1]집계최종!F$29)</f>
        <v>1</v>
      </c>
      <c r="G50" s="87">
        <f>COUNTIFS([1]DATA!$AA:$AA,[1]집계최종!$C23,[1]DATA!$E:$E,[1]집계최종!G$29)</f>
        <v>20</v>
      </c>
      <c r="H50" s="87">
        <f>COUNTIFS([1]DATA!$AA:$AA,[1]집계최종!$C23,[1]DATA!$E:$E,[1]집계최종!H$29)</f>
        <v>7</v>
      </c>
      <c r="I50" s="87">
        <f>COUNTIFS([1]DATA!$AA:$AA,[1]집계최종!$C23,[1]DATA!$E:$E,[1]집계최종!I$29)</f>
        <v>1</v>
      </c>
      <c r="J50" s="87">
        <f>COUNTIFS([1]DATA!$AA:$AA,[1]집계최종!$C23,[1]DATA!$E:$E,[1]집계최종!J$29)</f>
        <v>5</v>
      </c>
      <c r="K50" s="86">
        <f>COUNTIFS([1]DATA!$AA:$AA,[1]집계최종!$C23,[1]DATA!$E:$E,[1]집계최종!K$29)</f>
        <v>4</v>
      </c>
      <c r="L50" s="88">
        <f t="shared" si="10"/>
        <v>29</v>
      </c>
      <c r="M50" s="87">
        <f>COUNTIFS([1]DATA!$AA:$AA,[1]집계최종!$C50,[1]DATA!$E:$E,[1]집계최종!E$29,[1]DATA!$AB:$AB,[1]집계최종!$N$28)</f>
        <v>1</v>
      </c>
      <c r="N50" s="87">
        <f>COUNTIFS([1]DATA!$AA:$AA,[1]집계최종!$C50,[1]DATA!$E:$E,[1]집계최종!F$29,[1]DATA!$AB:$AB,[1]집계최종!$N$28)</f>
        <v>1</v>
      </c>
      <c r="O50" s="87">
        <f>COUNTIFS([1]DATA!$AA:$AA,[1]집계최종!$C50,[1]DATA!$E:$E,[1]집계최종!G$29,[1]DATA!$AB:$AB,[1]집계최종!$N$28)</f>
        <v>20</v>
      </c>
      <c r="P50" s="87">
        <f>COUNTIFS([1]DATA!$AA:$AA,[1]집계최종!$C50,[1]DATA!$E:$E,[1]집계최종!H$29,[1]DATA!$AB:$AB,[1]집계최종!$N$28)</f>
        <v>6</v>
      </c>
      <c r="Q50" s="87">
        <f>COUNTIFS([1]DATA!$AA:$AA,[1]집계최종!$C50,[1]DATA!$E:$E,[1]집계최종!I$29,[1]DATA!$AB:$AB,[1]집계최종!$N$28)</f>
        <v>1</v>
      </c>
      <c r="R50" s="87">
        <f>COUNTIFS([1]DATA!$AA:$AA,[1]집계최종!$C50,[1]DATA!$E:$E,[1]집계최종!J$29,[1]DATA!$AB:$AB,[1]집계최종!$N$28)</f>
        <v>0</v>
      </c>
      <c r="S50" s="86">
        <f>COUNTIFS([1]DATA!$AA:$AA,[1]집계최종!$C50,[1]DATA!$E:$E,[1]집계최종!K$29,[1]DATA!$AB:$AB,[1]집계최종!$N$28)</f>
        <v>0</v>
      </c>
      <c r="T50" s="88">
        <f t="shared" si="17"/>
        <v>1</v>
      </c>
      <c r="U50" s="87">
        <f>COUNTIFS([1]DATA!$AA:$AA,[1]집계최종!$C50,[1]DATA!$E:$E,[1]집계최종!U$29,[1]DATA!$AB:$AB,[1]집계최종!$V$28)</f>
        <v>1</v>
      </c>
      <c r="V50" s="87">
        <f>COUNTIFS([1]DATA!$AA:$AA,[1]집계최종!$C50,[1]DATA!$E:$E,[1]집계최종!V$29,[1]DATA!$AB:$AB,[1]집계최종!$V$28)</f>
        <v>0</v>
      </c>
      <c r="W50" s="87">
        <f>COUNTIFS([1]DATA!$AA:$AA,[1]집계최종!$C50,[1]DATA!$E:$E,[1]집계최종!W$29,[1]DATA!$AB:$AB,[1]집계최종!$V$28)</f>
        <v>0</v>
      </c>
      <c r="X50" s="87">
        <f>COUNTIFS([1]DATA!$AA:$AA,[1]집계최종!$C50,[1]DATA!$E:$E,[1]집계최종!X$29,[1]DATA!$AB:$AB,[1]집계최종!$V$28)</f>
        <v>0</v>
      </c>
      <c r="Y50" s="87">
        <f>COUNTIFS([1]DATA!$AA:$AA,[1]집계최종!$C50,[1]DATA!$E:$E,[1]집계최종!Y$29,[1]DATA!$AB:$AB,[1]집계최종!$V$28)</f>
        <v>0</v>
      </c>
      <c r="Z50" s="87">
        <f>COUNTIFS([1]DATA!$AA:$AA,[1]집계최종!$C50,[1]DATA!$E:$E,[1]집계최종!Z$29,[1]DATA!$AB:$AB,[1]집계최종!$V$28)</f>
        <v>0</v>
      </c>
      <c r="AA50" s="86">
        <f>COUNTIFS([1]DATA!$AA:$AA,[1]집계최종!$C50,[1]DATA!$E:$E,[1]집계최종!AA$29,[1]DATA!$AB:$AB,[1]집계최종!$V$28)</f>
        <v>0</v>
      </c>
      <c r="AB50" s="88">
        <f t="shared" si="20"/>
        <v>21</v>
      </c>
      <c r="AC50" s="87">
        <f>COUNTIFS([1]DATA!$AA:$AA,[1]집계최종!$C50,[1]DATA!$E:$E,[1]집계최종!AC$29,[1]DATA!$AB:$AB,[1]집계최종!$AD$28)</f>
        <v>16</v>
      </c>
      <c r="AD50" s="87">
        <f>COUNTIFS([1]DATA!$AA:$AA,[1]집계최종!$C50,[1]DATA!$E:$E,[1]집계최종!AD$29,[1]DATA!$AB:$AB,[1]집계최종!$AD$28)</f>
        <v>0</v>
      </c>
      <c r="AE50" s="87">
        <f>COUNTIFS([1]DATA!$AA:$AA,[1]집계최종!$C50,[1]DATA!$E:$E,[1]집계최종!AE$29,[1]DATA!$AB:$AB,[1]집계최종!$AD$28)</f>
        <v>0</v>
      </c>
      <c r="AF50" s="87">
        <f>COUNTIFS([1]DATA!$AA:$AA,[1]집계최종!$C50,[1]DATA!$E:$E,[1]집계최종!AF$29,[1]DATA!$AB:$AB,[1]집계최종!$AD$28)</f>
        <v>1</v>
      </c>
      <c r="AG50" s="87">
        <f>COUNTIFS([1]DATA!$AA:$AA,[1]집계최종!$C50,[1]DATA!$E:$E,[1]집계최종!AG$29,[1]DATA!$AB:$AB,[1]집계최종!$AD$28)</f>
        <v>0</v>
      </c>
      <c r="AH50" s="87">
        <f>COUNTIFS([1]DATA!$AA:$AA,[1]집계최종!$C50,[1]DATA!$E:$E,[1]집계최종!AH$29,[1]DATA!$AB:$AB,[1]집계최종!$AD$28)</f>
        <v>0</v>
      </c>
      <c r="AI50" s="86">
        <f>COUNTIFS([1]DATA!$AA:$AA,[1]집계최종!$C50,[1]DATA!$E:$E,[1]집계최종!AI$29,[1]DATA!$AB:$AB,[1]집계최종!$AD$28)</f>
        <v>4</v>
      </c>
      <c r="AJ50" s="88">
        <f t="shared" si="23"/>
        <v>10</v>
      </c>
      <c r="AK50" s="87">
        <f>COUNTIFS([1]DATA!$AA:$AA,[1]집계최종!$C50,[1]DATA!$E:$E,[1]집계최종!AK$29,[1]DATA!$AB:$AB,[1]집계최종!$AL$28)</f>
        <v>5</v>
      </c>
      <c r="AL50" s="87">
        <f>COUNTIFS([1]DATA!$AA:$AA,[1]집계최종!$C50,[1]DATA!$E:$E,[1]집계최종!AL$29,[1]DATA!$AB:$AB,[1]집계최종!$AL$28)</f>
        <v>0</v>
      </c>
      <c r="AM50" s="87">
        <f>COUNTIFS([1]DATA!$AA:$AA,[1]집계최종!$C50,[1]DATA!$E:$E,[1]집계최종!AM$29,[1]DATA!$AB:$AB,[1]집계최종!$AL$28)</f>
        <v>0</v>
      </c>
      <c r="AN50" s="87">
        <f>COUNTIFS([1]DATA!$AA:$AA,[1]집계최종!$C50,[1]DATA!$E:$E,[1]집계최종!AN$29,[1]DATA!$AB:$AB,[1]집계최종!$AL$28)</f>
        <v>0</v>
      </c>
      <c r="AO50" s="87">
        <f>COUNTIFS([1]DATA!$AA:$AA,[1]집계최종!$C50,[1]DATA!$E:$E,[1]집계최종!AO$29,[1]DATA!$AB:$AB,[1]집계최종!$AL$28)</f>
        <v>0</v>
      </c>
      <c r="AP50" s="87">
        <f>COUNTIFS([1]DATA!$AA:$AA,[1]집계최종!$C50,[1]DATA!$E:$E,[1]집계최종!AP$29,[1]DATA!$AB:$AB,[1]집계최종!$AL$28)</f>
        <v>5</v>
      </c>
      <c r="AQ50" s="86">
        <f>COUNTIFS([1]DATA!$AA:$AA,[1]집계최종!$C50,[1]DATA!$E:$E,[1]집계최종!AQ$29,[1]DATA!$AB:$AB,[1]집계최종!$AL$28)</f>
        <v>0</v>
      </c>
    </row>
    <row r="51" spans="2:43" x14ac:dyDescent="0.3">
      <c r="B51" s="122"/>
      <c r="C51" s="89" t="s">
        <v>25</v>
      </c>
      <c r="D51" s="88">
        <f t="shared" si="8"/>
        <v>57</v>
      </c>
      <c r="E51" s="87">
        <f>COUNTIFS([1]DATA!$AA:$AA,[1]집계최종!$C24,[1]DATA!$E:$E,[1]집계최종!E$29)</f>
        <v>23</v>
      </c>
      <c r="F51" s="87">
        <f>COUNTIFS([1]DATA!$AA:$AA,[1]집계최종!$C24,[1]DATA!$E:$E,[1]집계최종!F$29)</f>
        <v>1</v>
      </c>
      <c r="G51" s="87">
        <f>COUNTIFS([1]DATA!$AA:$AA,[1]집계최종!$C24,[1]DATA!$E:$E,[1]집계최종!G$29)</f>
        <v>16</v>
      </c>
      <c r="H51" s="87">
        <f>COUNTIFS([1]DATA!$AA:$AA,[1]집계최종!$C24,[1]DATA!$E:$E,[1]집계최종!H$29)</f>
        <v>5</v>
      </c>
      <c r="I51" s="87">
        <f>COUNTIFS([1]DATA!$AA:$AA,[1]집계최종!$C24,[1]DATA!$E:$E,[1]집계최종!I$29)</f>
        <v>4</v>
      </c>
      <c r="J51" s="87">
        <f>COUNTIFS([1]DATA!$AA:$AA,[1]집계최종!$C24,[1]DATA!$E:$E,[1]집계최종!J$29)</f>
        <v>3</v>
      </c>
      <c r="K51" s="86">
        <f>COUNTIFS([1]DATA!$AA:$AA,[1]집계최종!$C24,[1]DATA!$E:$E,[1]집계최종!K$29)</f>
        <v>5</v>
      </c>
      <c r="L51" s="88">
        <f t="shared" si="10"/>
        <v>27</v>
      </c>
      <c r="M51" s="87">
        <f>COUNTIFS([1]DATA!$AA:$AA,[1]집계최종!$C51,[1]DATA!$E:$E,[1]집계최종!E$29,[1]DATA!$AB:$AB,[1]집계최종!$N$28)</f>
        <v>1</v>
      </c>
      <c r="N51" s="87">
        <f>COUNTIFS([1]DATA!$AA:$AA,[1]집계최종!$C51,[1]DATA!$E:$E,[1]집계최종!F$29,[1]DATA!$AB:$AB,[1]집계최종!$N$28)</f>
        <v>1</v>
      </c>
      <c r="O51" s="87">
        <f>COUNTIFS([1]DATA!$AA:$AA,[1]집계최종!$C51,[1]DATA!$E:$E,[1]집계최종!G$29,[1]DATA!$AB:$AB,[1]집계최종!$N$28)</f>
        <v>16</v>
      </c>
      <c r="P51" s="87">
        <f>COUNTIFS([1]DATA!$AA:$AA,[1]집계최종!$C51,[1]DATA!$E:$E,[1]집계최종!H$29,[1]DATA!$AB:$AB,[1]집계최종!$N$28)</f>
        <v>5</v>
      </c>
      <c r="Q51" s="87">
        <f>COUNTIFS([1]DATA!$AA:$AA,[1]집계최종!$C51,[1]DATA!$E:$E,[1]집계최종!I$29,[1]DATA!$AB:$AB,[1]집계최종!$N$28)</f>
        <v>4</v>
      </c>
      <c r="R51" s="87">
        <f>COUNTIFS([1]DATA!$AA:$AA,[1]집계최종!$C51,[1]DATA!$E:$E,[1]집계최종!J$29,[1]DATA!$AB:$AB,[1]집계최종!$N$28)</f>
        <v>0</v>
      </c>
      <c r="S51" s="86">
        <f>COUNTIFS([1]DATA!$AA:$AA,[1]집계최종!$C51,[1]DATA!$E:$E,[1]집계최종!K$29,[1]DATA!$AB:$AB,[1]집계최종!$N$28)</f>
        <v>0</v>
      </c>
      <c r="T51" s="88">
        <f t="shared" si="17"/>
        <v>1</v>
      </c>
      <c r="U51" s="87">
        <f>COUNTIFS([1]DATA!$AA:$AA,[1]집계최종!$C51,[1]DATA!$E:$E,[1]집계최종!U$29,[1]DATA!$AB:$AB,[1]집계최종!$V$28)</f>
        <v>1</v>
      </c>
      <c r="V51" s="87">
        <f>COUNTIFS([1]DATA!$AA:$AA,[1]집계최종!$C51,[1]DATA!$E:$E,[1]집계최종!V$29,[1]DATA!$AB:$AB,[1]집계최종!$V$28)</f>
        <v>0</v>
      </c>
      <c r="W51" s="87">
        <f>COUNTIFS([1]DATA!$AA:$AA,[1]집계최종!$C51,[1]DATA!$E:$E,[1]집계최종!W$29,[1]DATA!$AB:$AB,[1]집계최종!$V$28)</f>
        <v>0</v>
      </c>
      <c r="X51" s="87">
        <f>COUNTIFS([1]DATA!$AA:$AA,[1]집계최종!$C51,[1]DATA!$E:$E,[1]집계최종!X$29,[1]DATA!$AB:$AB,[1]집계최종!$V$28)</f>
        <v>0</v>
      </c>
      <c r="Y51" s="87">
        <f>COUNTIFS([1]DATA!$AA:$AA,[1]집계최종!$C51,[1]DATA!$E:$E,[1]집계최종!Y$29,[1]DATA!$AB:$AB,[1]집계최종!$V$28)</f>
        <v>0</v>
      </c>
      <c r="Z51" s="87">
        <f>COUNTIFS([1]DATA!$AA:$AA,[1]집계최종!$C51,[1]DATA!$E:$E,[1]집계최종!Z$29,[1]DATA!$AB:$AB,[1]집계최종!$V$28)</f>
        <v>0</v>
      </c>
      <c r="AA51" s="86">
        <f>COUNTIFS([1]DATA!$AA:$AA,[1]집계최종!$C51,[1]DATA!$E:$E,[1]집계최종!AA$29,[1]DATA!$AB:$AB,[1]집계최종!$V$28)</f>
        <v>0</v>
      </c>
      <c r="AB51" s="88">
        <f t="shared" si="20"/>
        <v>18</v>
      </c>
      <c r="AC51" s="87">
        <f>COUNTIFS([1]DATA!$AA:$AA,[1]집계최종!$C51,[1]DATA!$E:$E,[1]집계최종!AC$29,[1]DATA!$AB:$AB,[1]집계최종!$AD$28)</f>
        <v>13</v>
      </c>
      <c r="AD51" s="87">
        <f>COUNTIFS([1]DATA!$AA:$AA,[1]집계최종!$C51,[1]DATA!$E:$E,[1]집계최종!AD$29,[1]DATA!$AB:$AB,[1]집계최종!$AD$28)</f>
        <v>0</v>
      </c>
      <c r="AE51" s="87">
        <f>COUNTIFS([1]DATA!$AA:$AA,[1]집계최종!$C51,[1]DATA!$E:$E,[1]집계최종!AE$29,[1]DATA!$AB:$AB,[1]집계최종!$AD$28)</f>
        <v>0</v>
      </c>
      <c r="AF51" s="87">
        <f>COUNTIFS([1]DATA!$AA:$AA,[1]집계최종!$C51,[1]DATA!$E:$E,[1]집계최종!AF$29,[1]DATA!$AB:$AB,[1]집계최종!$AD$28)</f>
        <v>0</v>
      </c>
      <c r="AG51" s="87">
        <f>COUNTIFS([1]DATA!$AA:$AA,[1]집계최종!$C51,[1]DATA!$E:$E,[1]집계최종!AG$29,[1]DATA!$AB:$AB,[1]집계최종!$AD$28)</f>
        <v>0</v>
      </c>
      <c r="AH51" s="87">
        <f>COUNTIFS([1]DATA!$AA:$AA,[1]집계최종!$C51,[1]DATA!$E:$E,[1]집계최종!AH$29,[1]DATA!$AB:$AB,[1]집계최종!$AD$28)</f>
        <v>0</v>
      </c>
      <c r="AI51" s="86">
        <f>COUNTIFS([1]DATA!$AA:$AA,[1]집계최종!$C51,[1]DATA!$E:$E,[1]집계최종!AI$29,[1]DATA!$AB:$AB,[1]집계최종!$AD$28)</f>
        <v>5</v>
      </c>
      <c r="AJ51" s="88">
        <f t="shared" si="23"/>
        <v>11</v>
      </c>
      <c r="AK51" s="87">
        <f>COUNTIFS([1]DATA!$AA:$AA,[1]집계최종!$C51,[1]DATA!$E:$E,[1]집계최종!AK$29,[1]DATA!$AB:$AB,[1]집계최종!$AL$28)</f>
        <v>8</v>
      </c>
      <c r="AL51" s="87">
        <f>COUNTIFS([1]DATA!$AA:$AA,[1]집계최종!$C51,[1]DATA!$E:$E,[1]집계최종!AL$29,[1]DATA!$AB:$AB,[1]집계최종!$AL$28)</f>
        <v>0</v>
      </c>
      <c r="AM51" s="87">
        <f>COUNTIFS([1]DATA!$AA:$AA,[1]집계최종!$C51,[1]DATA!$E:$E,[1]집계최종!AM$29,[1]DATA!$AB:$AB,[1]집계최종!$AL$28)</f>
        <v>0</v>
      </c>
      <c r="AN51" s="87">
        <f>COUNTIFS([1]DATA!$AA:$AA,[1]집계최종!$C51,[1]DATA!$E:$E,[1]집계최종!AN$29,[1]DATA!$AB:$AB,[1]집계최종!$AL$28)</f>
        <v>0</v>
      </c>
      <c r="AO51" s="87">
        <f>COUNTIFS([1]DATA!$AA:$AA,[1]집계최종!$C51,[1]DATA!$E:$E,[1]집계최종!AO$29,[1]DATA!$AB:$AB,[1]집계최종!$AL$28)</f>
        <v>0</v>
      </c>
      <c r="AP51" s="87">
        <f>COUNTIFS([1]DATA!$AA:$AA,[1]집계최종!$C51,[1]DATA!$E:$E,[1]집계최종!AP$29,[1]DATA!$AB:$AB,[1]집계최종!$AL$28)</f>
        <v>3</v>
      </c>
      <c r="AQ51" s="86">
        <f>COUNTIFS([1]DATA!$AA:$AA,[1]집계최종!$C51,[1]DATA!$E:$E,[1]집계최종!AQ$29,[1]DATA!$AB:$AB,[1]집계최종!$AL$28)</f>
        <v>0</v>
      </c>
    </row>
    <row r="52" spans="2:43" x14ac:dyDescent="0.3">
      <c r="B52" s="122"/>
      <c r="C52" s="89" t="s">
        <v>24</v>
      </c>
      <c r="D52" s="88">
        <f t="shared" si="8"/>
        <v>80</v>
      </c>
      <c r="E52" s="87">
        <f>COUNTIFS([1]DATA!$AA:$AA,[1]집계최종!$C25,[1]DATA!$E:$E,[1]집계최종!E$29)</f>
        <v>36</v>
      </c>
      <c r="F52" s="87">
        <f>COUNTIFS([1]DATA!$AA:$AA,[1]집계최종!$C25,[1]DATA!$E:$E,[1]집계최종!F$29)</f>
        <v>4</v>
      </c>
      <c r="G52" s="87">
        <f>COUNTIFS([1]DATA!$AA:$AA,[1]집계최종!$C25,[1]DATA!$E:$E,[1]집계최종!G$29)</f>
        <v>22</v>
      </c>
      <c r="H52" s="87">
        <f>COUNTIFS([1]DATA!$AA:$AA,[1]집계최종!$C25,[1]DATA!$E:$E,[1]집계최종!H$29)</f>
        <v>10</v>
      </c>
      <c r="I52" s="87">
        <f>COUNTIFS([1]DATA!$AA:$AA,[1]집계최종!$C25,[1]DATA!$E:$E,[1]집계최종!I$29)</f>
        <v>1</v>
      </c>
      <c r="J52" s="87">
        <f>COUNTIFS([1]DATA!$AA:$AA,[1]집계최종!$C25,[1]DATA!$E:$E,[1]집계최종!J$29)</f>
        <v>4</v>
      </c>
      <c r="K52" s="86">
        <f>COUNTIFS([1]DATA!$AA:$AA,[1]집계최종!$C25,[1]DATA!$E:$E,[1]집계최종!K$29)</f>
        <v>3</v>
      </c>
      <c r="L52" s="88">
        <f t="shared" si="10"/>
        <v>37</v>
      </c>
      <c r="M52" s="87">
        <f>COUNTIFS([1]DATA!$AA:$AA,[1]집계최종!$C52,[1]DATA!$E:$E,[1]집계최종!E$29,[1]DATA!$AB:$AB,[1]집계최종!$N$28)</f>
        <v>0</v>
      </c>
      <c r="N52" s="87">
        <f>COUNTIFS([1]DATA!$AA:$AA,[1]집계최종!$C52,[1]DATA!$E:$E,[1]집계최종!F$29,[1]DATA!$AB:$AB,[1]집계최종!$N$28)</f>
        <v>4</v>
      </c>
      <c r="O52" s="87">
        <f>COUNTIFS([1]DATA!$AA:$AA,[1]집계최종!$C52,[1]DATA!$E:$E,[1]집계최종!G$29,[1]DATA!$AB:$AB,[1]집계최종!$N$28)</f>
        <v>22</v>
      </c>
      <c r="P52" s="87">
        <f>COUNTIFS([1]DATA!$AA:$AA,[1]집계최종!$C52,[1]DATA!$E:$E,[1]집계최종!H$29,[1]DATA!$AB:$AB,[1]집계최종!$N$28)</f>
        <v>10</v>
      </c>
      <c r="Q52" s="87">
        <f>COUNTIFS([1]DATA!$AA:$AA,[1]집계최종!$C52,[1]DATA!$E:$E,[1]집계최종!I$29,[1]DATA!$AB:$AB,[1]집계최종!$N$28)</f>
        <v>1</v>
      </c>
      <c r="R52" s="87">
        <f>COUNTIFS([1]DATA!$AA:$AA,[1]집계최종!$C52,[1]DATA!$E:$E,[1]집계최종!J$29,[1]DATA!$AB:$AB,[1]집계최종!$N$28)</f>
        <v>0</v>
      </c>
      <c r="S52" s="86">
        <f>COUNTIFS([1]DATA!$AA:$AA,[1]집계최종!$C52,[1]DATA!$E:$E,[1]집계최종!K$29,[1]DATA!$AB:$AB,[1]집계최종!$N$28)</f>
        <v>0</v>
      </c>
      <c r="T52" s="88">
        <f t="shared" si="17"/>
        <v>2</v>
      </c>
      <c r="U52" s="87">
        <f>COUNTIFS([1]DATA!$AA:$AA,[1]집계최종!$C52,[1]DATA!$E:$E,[1]집계최종!U$29,[1]DATA!$AB:$AB,[1]집계최종!$V$28)</f>
        <v>2</v>
      </c>
      <c r="V52" s="87">
        <f>COUNTIFS([1]DATA!$AA:$AA,[1]집계최종!$C52,[1]DATA!$E:$E,[1]집계최종!V$29,[1]DATA!$AB:$AB,[1]집계최종!$V$28)</f>
        <v>0</v>
      </c>
      <c r="W52" s="87">
        <f>COUNTIFS([1]DATA!$AA:$AA,[1]집계최종!$C52,[1]DATA!$E:$E,[1]집계최종!W$29,[1]DATA!$AB:$AB,[1]집계최종!$V$28)</f>
        <v>0</v>
      </c>
      <c r="X52" s="87">
        <f>COUNTIFS([1]DATA!$AA:$AA,[1]집계최종!$C52,[1]DATA!$E:$E,[1]집계최종!X$29,[1]DATA!$AB:$AB,[1]집계최종!$V$28)</f>
        <v>0</v>
      </c>
      <c r="Y52" s="87">
        <f>COUNTIFS([1]DATA!$AA:$AA,[1]집계최종!$C52,[1]DATA!$E:$E,[1]집계최종!Y$29,[1]DATA!$AB:$AB,[1]집계최종!$V$28)</f>
        <v>0</v>
      </c>
      <c r="Z52" s="87">
        <f>COUNTIFS([1]DATA!$AA:$AA,[1]집계최종!$C52,[1]DATA!$E:$E,[1]집계최종!Z$29,[1]DATA!$AB:$AB,[1]집계최종!$V$28)</f>
        <v>0</v>
      </c>
      <c r="AA52" s="86">
        <f>COUNTIFS([1]DATA!$AA:$AA,[1]집계최종!$C52,[1]DATA!$E:$E,[1]집계최종!AA$29,[1]DATA!$AB:$AB,[1]집계최종!$V$28)</f>
        <v>0</v>
      </c>
      <c r="AB52" s="88">
        <f t="shared" si="20"/>
        <v>32</v>
      </c>
      <c r="AC52" s="87">
        <f>COUNTIFS([1]DATA!$AA:$AA,[1]집계최종!$C52,[1]DATA!$E:$E,[1]집계최종!AC$29,[1]DATA!$AB:$AB,[1]집계최종!$AD$28)</f>
        <v>30</v>
      </c>
      <c r="AD52" s="87">
        <f>COUNTIFS([1]DATA!$AA:$AA,[1]집계최종!$C52,[1]DATA!$E:$E,[1]집계최종!AD$29,[1]DATA!$AB:$AB,[1]집계최종!$AD$28)</f>
        <v>0</v>
      </c>
      <c r="AE52" s="87">
        <f>COUNTIFS([1]DATA!$AA:$AA,[1]집계최종!$C52,[1]DATA!$E:$E,[1]집계최종!AE$29,[1]DATA!$AB:$AB,[1]집계최종!$AD$28)</f>
        <v>0</v>
      </c>
      <c r="AF52" s="87">
        <f>COUNTIFS([1]DATA!$AA:$AA,[1]집계최종!$C52,[1]DATA!$E:$E,[1]집계최종!AF$29,[1]DATA!$AB:$AB,[1]집계최종!$AD$28)</f>
        <v>0</v>
      </c>
      <c r="AG52" s="87">
        <f>COUNTIFS([1]DATA!$AA:$AA,[1]집계최종!$C52,[1]DATA!$E:$E,[1]집계최종!AG$29,[1]DATA!$AB:$AB,[1]집계최종!$AD$28)</f>
        <v>0</v>
      </c>
      <c r="AH52" s="87">
        <f>COUNTIFS([1]DATA!$AA:$AA,[1]집계최종!$C52,[1]DATA!$E:$E,[1]집계최종!AH$29,[1]DATA!$AB:$AB,[1]집계최종!$AD$28)</f>
        <v>0</v>
      </c>
      <c r="AI52" s="86">
        <f>COUNTIFS([1]DATA!$AA:$AA,[1]집계최종!$C52,[1]DATA!$E:$E,[1]집계최종!AI$29,[1]DATA!$AB:$AB,[1]집계최종!$AD$28)</f>
        <v>2</v>
      </c>
      <c r="AJ52" s="88">
        <f t="shared" si="23"/>
        <v>9</v>
      </c>
      <c r="AK52" s="87">
        <f>COUNTIFS([1]DATA!$AA:$AA,[1]집계최종!$C52,[1]DATA!$E:$E,[1]집계최종!AK$29,[1]DATA!$AB:$AB,[1]집계최종!$AL$28)</f>
        <v>4</v>
      </c>
      <c r="AL52" s="87">
        <f>COUNTIFS([1]DATA!$AA:$AA,[1]집계최종!$C52,[1]DATA!$E:$E,[1]집계최종!AL$29,[1]DATA!$AB:$AB,[1]집계최종!$AL$28)</f>
        <v>0</v>
      </c>
      <c r="AM52" s="87">
        <f>COUNTIFS([1]DATA!$AA:$AA,[1]집계최종!$C52,[1]DATA!$E:$E,[1]집계최종!AM$29,[1]DATA!$AB:$AB,[1]집계최종!$AL$28)</f>
        <v>0</v>
      </c>
      <c r="AN52" s="87">
        <f>COUNTIFS([1]DATA!$AA:$AA,[1]집계최종!$C52,[1]DATA!$E:$E,[1]집계최종!AN$29,[1]DATA!$AB:$AB,[1]집계최종!$AL$28)</f>
        <v>0</v>
      </c>
      <c r="AO52" s="87">
        <f>COUNTIFS([1]DATA!$AA:$AA,[1]집계최종!$C52,[1]DATA!$E:$E,[1]집계최종!AO$29,[1]DATA!$AB:$AB,[1]집계최종!$AL$28)</f>
        <v>0</v>
      </c>
      <c r="AP52" s="87">
        <f>COUNTIFS([1]DATA!$AA:$AA,[1]집계최종!$C52,[1]DATA!$E:$E,[1]집계최종!AP$29,[1]DATA!$AB:$AB,[1]집계최종!$AL$28)</f>
        <v>4</v>
      </c>
      <c r="AQ52" s="86">
        <f>COUNTIFS([1]DATA!$AA:$AA,[1]집계최종!$C52,[1]DATA!$E:$E,[1]집계최종!AQ$29,[1]DATA!$AB:$AB,[1]집계최종!$AL$28)</f>
        <v>1</v>
      </c>
    </row>
    <row r="53" spans="2:43" ht="17.25" thickBot="1" x14ac:dyDescent="0.35">
      <c r="B53" s="85" t="s">
        <v>23</v>
      </c>
      <c r="C53" s="84" t="s">
        <v>22</v>
      </c>
      <c r="D53" s="83">
        <f t="shared" si="8"/>
        <v>99</v>
      </c>
      <c r="E53" s="82">
        <f>COUNTIFS([1]DATA!$AA:$AA,[1]집계최종!$C26,[1]DATA!$E:$E,[1]집계최종!E$29)</f>
        <v>46</v>
      </c>
      <c r="F53" s="82">
        <f>COUNTIFS([1]DATA!$AA:$AA,[1]집계최종!$C26,[1]DATA!$E:$E,[1]집계최종!F$29)</f>
        <v>0</v>
      </c>
      <c r="G53" s="82">
        <f>COUNTIFS([1]DATA!$AA:$AA,[1]집계최종!$C26,[1]DATA!$E:$E,[1]집계최종!G$29)</f>
        <v>49</v>
      </c>
      <c r="H53" s="82">
        <f>COUNTIFS([1]DATA!$AA:$AA,[1]집계최종!$C26,[1]DATA!$E:$E,[1]집계최종!H$29)</f>
        <v>0</v>
      </c>
      <c r="I53" s="82">
        <f>COUNTIFS([1]DATA!$AA:$AA,[1]집계최종!$C26,[1]DATA!$E:$E,[1]집계최종!I$29)</f>
        <v>0</v>
      </c>
      <c r="J53" s="82">
        <f>COUNTIFS([1]DATA!$AA:$AA,[1]집계최종!$C26,[1]DATA!$E:$E,[1]집계최종!J$29)</f>
        <v>0</v>
      </c>
      <c r="K53" s="81">
        <f>COUNTIFS([1]DATA!$AA:$AA,[1]집계최종!$C26,[1]DATA!$E:$E,[1]집계최종!K$29)</f>
        <v>4</v>
      </c>
      <c r="L53" s="83">
        <f t="shared" si="10"/>
        <v>49</v>
      </c>
      <c r="M53" s="82">
        <f>COUNTIFS([1]DATA!$AA:$AA,[1]집계최종!$C53,[1]DATA!$E:$E,[1]집계최종!E$29,[1]DATA!$AB:$AB,[1]집계최종!$N$28)</f>
        <v>0</v>
      </c>
      <c r="N53" s="82">
        <f>COUNTIFS([1]DATA!$AA:$AA,[1]집계최종!$C53,[1]DATA!$E:$E,[1]집계최종!F$29,[1]DATA!$AB:$AB,[1]집계최종!$N$28)</f>
        <v>0</v>
      </c>
      <c r="O53" s="82">
        <f>COUNTIFS([1]DATA!$AA:$AA,[1]집계최종!$C53,[1]DATA!$E:$E,[1]집계최종!G$29,[1]DATA!$AB:$AB,[1]집계최종!$N$28)</f>
        <v>49</v>
      </c>
      <c r="P53" s="82">
        <f>COUNTIFS([1]DATA!$AA:$AA,[1]집계최종!$C53,[1]DATA!$E:$E,[1]집계최종!H$29,[1]DATA!$AB:$AB,[1]집계최종!$N$28)</f>
        <v>0</v>
      </c>
      <c r="Q53" s="82">
        <f>COUNTIFS([1]DATA!$AA:$AA,[1]집계최종!$C53,[1]DATA!$E:$E,[1]집계최종!I$29,[1]DATA!$AB:$AB,[1]집계최종!$N$28)</f>
        <v>0</v>
      </c>
      <c r="R53" s="82">
        <f>COUNTIFS([1]DATA!$AA:$AA,[1]집계최종!$C53,[1]DATA!$E:$E,[1]집계최종!J$29,[1]DATA!$AB:$AB,[1]집계최종!$N$28)</f>
        <v>0</v>
      </c>
      <c r="S53" s="81">
        <f>COUNTIFS([1]DATA!$AA:$AA,[1]집계최종!$C53,[1]DATA!$E:$E,[1]집계최종!K$29,[1]DATA!$AB:$AB,[1]집계최종!$N$28)</f>
        <v>0</v>
      </c>
      <c r="T53" s="83">
        <f t="shared" si="17"/>
        <v>0</v>
      </c>
      <c r="U53" s="82">
        <f>COUNTIFS([1]DATA!$AA:$AA,[1]집계최종!$C53,[1]DATA!$E:$E,[1]집계최종!U$29,[1]DATA!$AB:$AB,[1]집계최종!$V$28)</f>
        <v>0</v>
      </c>
      <c r="V53" s="82">
        <f>COUNTIFS([1]DATA!$AA:$AA,[1]집계최종!$C53,[1]DATA!$E:$E,[1]집계최종!V$29,[1]DATA!$AB:$AB,[1]집계최종!$V$28)</f>
        <v>0</v>
      </c>
      <c r="W53" s="82">
        <f>COUNTIFS([1]DATA!$AA:$AA,[1]집계최종!$C53,[1]DATA!$E:$E,[1]집계최종!W$29,[1]DATA!$AB:$AB,[1]집계최종!$V$28)</f>
        <v>0</v>
      </c>
      <c r="X53" s="82">
        <f>COUNTIFS([1]DATA!$AA:$AA,[1]집계최종!$C53,[1]DATA!$E:$E,[1]집계최종!X$29,[1]DATA!$AB:$AB,[1]집계최종!$V$28)</f>
        <v>0</v>
      </c>
      <c r="Y53" s="82">
        <f>COUNTIFS([1]DATA!$AA:$AA,[1]집계최종!$C53,[1]DATA!$E:$E,[1]집계최종!Y$29,[1]DATA!$AB:$AB,[1]집계최종!$V$28)</f>
        <v>0</v>
      </c>
      <c r="Z53" s="82">
        <f>COUNTIFS([1]DATA!$AA:$AA,[1]집계최종!$C53,[1]DATA!$E:$E,[1]집계최종!Z$29,[1]DATA!$AB:$AB,[1]집계최종!$V$28)</f>
        <v>0</v>
      </c>
      <c r="AA53" s="81">
        <f>COUNTIFS([1]DATA!$AA:$AA,[1]집계최종!$C53,[1]DATA!$E:$E,[1]집계최종!AA$29,[1]DATA!$AB:$AB,[1]집계최종!$V$28)</f>
        <v>0</v>
      </c>
      <c r="AB53" s="83">
        <f t="shared" si="20"/>
        <v>50</v>
      </c>
      <c r="AC53" s="82">
        <f>COUNTIFS([1]DATA!$AA:$AA,[1]집계최종!$C53,[1]DATA!$E:$E,[1]집계최종!AC$29,[1]DATA!$AB:$AB,[1]집계최종!$AD$28)</f>
        <v>46</v>
      </c>
      <c r="AD53" s="82">
        <f>COUNTIFS([1]DATA!$AA:$AA,[1]집계최종!$C53,[1]DATA!$E:$E,[1]집계최종!AD$29,[1]DATA!$AB:$AB,[1]집계최종!$AD$28)</f>
        <v>0</v>
      </c>
      <c r="AE53" s="82">
        <f>COUNTIFS([1]DATA!$AA:$AA,[1]집계최종!$C53,[1]DATA!$E:$E,[1]집계최종!AE$29,[1]DATA!$AB:$AB,[1]집계최종!$AD$28)</f>
        <v>0</v>
      </c>
      <c r="AF53" s="82">
        <f>COUNTIFS([1]DATA!$AA:$AA,[1]집계최종!$C53,[1]DATA!$E:$E,[1]집계최종!AF$29,[1]DATA!$AB:$AB,[1]집계최종!$AD$28)</f>
        <v>0</v>
      </c>
      <c r="AG53" s="82">
        <f>COUNTIFS([1]DATA!$AA:$AA,[1]집계최종!$C53,[1]DATA!$E:$E,[1]집계최종!AG$29,[1]DATA!$AB:$AB,[1]집계최종!$AD$28)</f>
        <v>0</v>
      </c>
      <c r="AH53" s="82">
        <f>COUNTIFS([1]DATA!$AA:$AA,[1]집계최종!$C53,[1]DATA!$E:$E,[1]집계최종!AH$29,[1]DATA!$AB:$AB,[1]집계최종!$AD$28)</f>
        <v>0</v>
      </c>
      <c r="AI53" s="81">
        <f>COUNTIFS([1]DATA!$AA:$AA,[1]집계최종!$C53,[1]DATA!$E:$E,[1]집계최종!AI$29,[1]DATA!$AB:$AB,[1]집계최종!$AD$28)</f>
        <v>4</v>
      </c>
      <c r="AJ53" s="83">
        <f t="shared" si="23"/>
        <v>0</v>
      </c>
      <c r="AK53" s="82">
        <f>COUNTIFS([1]DATA!$AA:$AA,[1]집계최종!$C53,[1]DATA!$E:$E,[1]집계최종!AK$29,[1]DATA!$AB:$AB,[1]집계최종!$AL$28)</f>
        <v>0</v>
      </c>
      <c r="AL53" s="82">
        <f>COUNTIFS([1]DATA!$AA:$AA,[1]집계최종!$C53,[1]DATA!$E:$E,[1]집계최종!AL$29,[1]DATA!$AB:$AB,[1]집계최종!$AL$28)</f>
        <v>0</v>
      </c>
      <c r="AM53" s="82">
        <f>COUNTIFS([1]DATA!$AA:$AA,[1]집계최종!$C53,[1]DATA!$E:$E,[1]집계최종!AM$29,[1]DATA!$AB:$AB,[1]집계최종!$AL$28)</f>
        <v>0</v>
      </c>
      <c r="AN53" s="82">
        <f>COUNTIFS([1]DATA!$AA:$AA,[1]집계최종!$C53,[1]DATA!$E:$E,[1]집계최종!AN$29,[1]DATA!$AB:$AB,[1]집계최종!$AL$28)</f>
        <v>0</v>
      </c>
      <c r="AO53" s="82">
        <f>COUNTIFS([1]DATA!$AA:$AA,[1]집계최종!$C53,[1]DATA!$E:$E,[1]집계최종!AO$29,[1]DATA!$AB:$AB,[1]집계최종!$AL$28)</f>
        <v>0</v>
      </c>
      <c r="AP53" s="82">
        <f>COUNTIFS([1]DATA!$AA:$AA,[1]집계최종!$C53,[1]DATA!$E:$E,[1]집계최종!AP$29,[1]DATA!$AB:$AB,[1]집계최종!$AL$28)</f>
        <v>0</v>
      </c>
      <c r="AQ53" s="81">
        <f>COUNTIFS([1]DATA!$AA:$AA,[1]집계최종!$C53,[1]DATA!$E:$E,[1]집계최종!AQ$29,[1]DATA!$AB:$AB,[1]집계최종!$AL$28)</f>
        <v>0</v>
      </c>
    </row>
  </sheetData>
  <mergeCells count="15">
    <mergeCell ref="B30:C30"/>
    <mergeCell ref="B31:B37"/>
    <mergeCell ref="B39:B48"/>
    <mergeCell ref="B49:B52"/>
    <mergeCell ref="B2:C2"/>
    <mergeCell ref="B3:C3"/>
    <mergeCell ref="B4:B10"/>
    <mergeCell ref="B12:B21"/>
    <mergeCell ref="B22:B25"/>
    <mergeCell ref="B29:C29"/>
    <mergeCell ref="J2:K2"/>
    <mergeCell ref="J3:K3"/>
    <mergeCell ref="J4:J10"/>
    <mergeCell ref="J12:J21"/>
    <mergeCell ref="J22:J2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6"/>
  <sheetViews>
    <sheetView tabSelected="1" topLeftCell="A19" workbookViewId="0">
      <selection sqref="A1:E1"/>
    </sheetView>
  </sheetViews>
  <sheetFormatPr defaultRowHeight="16.5" x14ac:dyDescent="0.3"/>
  <cols>
    <col min="1" max="1" width="13.375" style="2" customWidth="1"/>
    <col min="2" max="2" width="16.125" style="2" customWidth="1"/>
    <col min="3" max="3" width="16.875" style="32" customWidth="1"/>
    <col min="4" max="4" width="19.25" style="33" customWidth="1"/>
    <col min="5" max="5" width="18.875" style="2" customWidth="1"/>
    <col min="6" max="16384" width="9" style="2"/>
  </cols>
  <sheetData>
    <row r="1" spans="1:5" ht="36.75" customHeight="1" thickBot="1" x14ac:dyDescent="0.35">
      <c r="A1" s="129" t="s">
        <v>21</v>
      </c>
      <c r="B1" s="130"/>
      <c r="C1" s="130"/>
      <c r="D1" s="130"/>
      <c r="E1" s="131"/>
    </row>
    <row r="2" spans="1:5" ht="29.25" customHeight="1" thickBot="1" x14ac:dyDescent="0.35">
      <c r="A2" s="132" t="s">
        <v>67</v>
      </c>
      <c r="B2" s="133"/>
      <c r="C2" s="133"/>
      <c r="D2" s="133"/>
      <c r="E2" s="133"/>
    </row>
    <row r="3" spans="1:5" s="8" customFormat="1" ht="51" customHeight="1" thickBot="1" x14ac:dyDescent="0.35">
      <c r="A3" s="3" t="s">
        <v>0</v>
      </c>
      <c r="B3" s="4" t="s">
        <v>1</v>
      </c>
      <c r="C3" s="5" t="s">
        <v>2</v>
      </c>
      <c r="D3" s="6" t="s">
        <v>3</v>
      </c>
      <c r="E3" s="7" t="s">
        <v>4</v>
      </c>
    </row>
    <row r="4" spans="1:5" ht="21.75" customHeight="1" thickTop="1" x14ac:dyDescent="0.3">
      <c r="A4" s="127" t="s">
        <v>5</v>
      </c>
      <c r="B4" s="9" t="s">
        <v>6</v>
      </c>
      <c r="C4" s="57">
        <v>1119</v>
      </c>
      <c r="D4" s="10">
        <v>1882660</v>
      </c>
      <c r="E4" s="11"/>
    </row>
    <row r="5" spans="1:5" ht="21.75" customHeight="1" x14ac:dyDescent="0.3">
      <c r="A5" s="127"/>
      <c r="B5" s="39" t="s">
        <v>7</v>
      </c>
      <c r="C5" s="58">
        <v>1268</v>
      </c>
      <c r="D5" s="34">
        <v>1922960</v>
      </c>
      <c r="E5" s="35"/>
    </row>
    <row r="6" spans="1:5" ht="21.75" customHeight="1" x14ac:dyDescent="0.3">
      <c r="A6" s="128"/>
      <c r="B6" s="12" t="s">
        <v>20</v>
      </c>
      <c r="C6" s="59"/>
      <c r="D6" s="13">
        <v>30490</v>
      </c>
      <c r="E6" s="14"/>
    </row>
    <row r="7" spans="1:5" ht="21.75" customHeight="1" x14ac:dyDescent="0.3">
      <c r="A7" s="126" t="s">
        <v>8</v>
      </c>
      <c r="B7" s="15" t="s">
        <v>6</v>
      </c>
      <c r="C7" s="60">
        <v>1754.87</v>
      </c>
      <c r="D7" s="16">
        <v>2969280</v>
      </c>
      <c r="E7" s="17"/>
    </row>
    <row r="8" spans="1:5" ht="21.75" customHeight="1" x14ac:dyDescent="0.3">
      <c r="A8" s="127"/>
      <c r="B8" s="40" t="s">
        <v>7</v>
      </c>
      <c r="C8" s="61">
        <v>1668</v>
      </c>
      <c r="D8" s="36">
        <v>2575970</v>
      </c>
      <c r="E8" s="17"/>
    </row>
    <row r="9" spans="1:5" ht="21.75" customHeight="1" x14ac:dyDescent="0.3">
      <c r="A9" s="128"/>
      <c r="B9" s="18" t="s">
        <v>20</v>
      </c>
      <c r="C9" s="62"/>
      <c r="D9" s="19">
        <v>113870</v>
      </c>
      <c r="E9" s="20"/>
    </row>
    <row r="10" spans="1:5" ht="21.75" customHeight="1" x14ac:dyDescent="0.3">
      <c r="A10" s="126" t="s">
        <v>9</v>
      </c>
      <c r="B10" s="21" t="s">
        <v>6</v>
      </c>
      <c r="C10" s="63">
        <v>1526.86</v>
      </c>
      <c r="D10" s="22">
        <v>2479040</v>
      </c>
      <c r="E10" s="11"/>
    </row>
    <row r="11" spans="1:5" ht="21.75" customHeight="1" x14ac:dyDescent="0.3">
      <c r="A11" s="127"/>
      <c r="B11" s="39" t="s">
        <v>7</v>
      </c>
      <c r="C11" s="58">
        <v>2276.59</v>
      </c>
      <c r="D11" s="34">
        <v>3380280</v>
      </c>
      <c r="E11" s="35"/>
    </row>
    <row r="12" spans="1:5" ht="21.75" customHeight="1" x14ac:dyDescent="0.3">
      <c r="A12" s="128"/>
      <c r="B12" s="12" t="s">
        <v>20</v>
      </c>
      <c r="C12" s="59"/>
      <c r="D12" s="13">
        <v>72972</v>
      </c>
      <c r="E12" s="14"/>
    </row>
    <row r="13" spans="1:5" ht="21.75" customHeight="1" x14ac:dyDescent="0.3">
      <c r="A13" s="126" t="s">
        <v>10</v>
      </c>
      <c r="B13" s="15" t="s">
        <v>6</v>
      </c>
      <c r="C13" s="64">
        <v>1848.86</v>
      </c>
      <c r="D13" s="23">
        <v>2899340</v>
      </c>
      <c r="E13" s="17"/>
    </row>
    <row r="14" spans="1:5" ht="21.75" customHeight="1" x14ac:dyDescent="0.3">
      <c r="A14" s="127"/>
      <c r="B14" s="40" t="s">
        <v>7</v>
      </c>
      <c r="C14" s="65">
        <v>2788.88</v>
      </c>
      <c r="D14" s="37">
        <v>3965330</v>
      </c>
      <c r="E14" s="17"/>
    </row>
    <row r="15" spans="1:5" ht="21.75" customHeight="1" x14ac:dyDescent="0.3">
      <c r="A15" s="128"/>
      <c r="B15" s="18" t="s">
        <v>20</v>
      </c>
      <c r="C15" s="66"/>
      <c r="D15" s="25">
        <v>112450</v>
      </c>
      <c r="E15" s="20"/>
    </row>
    <row r="16" spans="1:5" ht="21.75" customHeight="1" x14ac:dyDescent="0.3">
      <c r="A16" s="126" t="s">
        <v>11</v>
      </c>
      <c r="B16" s="21" t="s">
        <v>6</v>
      </c>
      <c r="C16" s="67">
        <v>1760.92</v>
      </c>
      <c r="D16" s="26">
        <v>2767690</v>
      </c>
      <c r="E16" s="11"/>
    </row>
    <row r="17" spans="1:5" ht="21.75" customHeight="1" x14ac:dyDescent="0.3">
      <c r="A17" s="127"/>
      <c r="B17" s="39" t="s">
        <v>7</v>
      </c>
      <c r="C17" s="68">
        <v>1861</v>
      </c>
      <c r="D17" s="38">
        <v>2685000</v>
      </c>
      <c r="E17" s="35"/>
    </row>
    <row r="18" spans="1:5" ht="21.75" customHeight="1" x14ac:dyDescent="0.3">
      <c r="A18" s="128"/>
      <c r="B18" s="12" t="s">
        <v>20</v>
      </c>
      <c r="C18" s="69"/>
      <c r="D18" s="27">
        <v>86680</v>
      </c>
      <c r="E18" s="14"/>
    </row>
    <row r="19" spans="1:5" ht="21.75" customHeight="1" x14ac:dyDescent="0.3">
      <c r="A19" s="126" t="s">
        <v>12</v>
      </c>
      <c r="B19" s="15" t="s">
        <v>6</v>
      </c>
      <c r="C19" s="64">
        <v>1843.6</v>
      </c>
      <c r="D19" s="23">
        <v>2948230</v>
      </c>
      <c r="E19" s="17"/>
    </row>
    <row r="20" spans="1:5" ht="21.75" customHeight="1" x14ac:dyDescent="0.3">
      <c r="A20" s="127"/>
      <c r="B20" s="9" t="s">
        <v>7</v>
      </c>
      <c r="C20" s="70">
        <v>1952</v>
      </c>
      <c r="D20" s="24">
        <v>2883230</v>
      </c>
      <c r="E20" s="11"/>
    </row>
    <row r="21" spans="1:5" ht="21.75" customHeight="1" x14ac:dyDescent="0.3">
      <c r="A21" s="128"/>
      <c r="B21" s="12" t="s">
        <v>20</v>
      </c>
      <c r="C21" s="69"/>
      <c r="D21" s="27">
        <v>105270</v>
      </c>
      <c r="E21" s="14"/>
    </row>
    <row r="22" spans="1:5" ht="21.75" customHeight="1" x14ac:dyDescent="0.3">
      <c r="A22" s="126" t="s">
        <v>13</v>
      </c>
      <c r="B22" s="15" t="s">
        <v>6</v>
      </c>
      <c r="C22" s="71">
        <v>1796.24</v>
      </c>
      <c r="D22" s="41">
        <v>2967410</v>
      </c>
      <c r="E22" s="29"/>
    </row>
    <row r="23" spans="1:5" ht="21.75" customHeight="1" x14ac:dyDescent="0.3">
      <c r="A23" s="127"/>
      <c r="B23" s="9" t="s">
        <v>7</v>
      </c>
      <c r="C23" s="72">
        <v>2444.83</v>
      </c>
      <c r="D23" s="42">
        <v>3750610</v>
      </c>
      <c r="E23" s="11"/>
    </row>
    <row r="24" spans="1:5" ht="21.75" customHeight="1" x14ac:dyDescent="0.3">
      <c r="A24" s="128"/>
      <c r="B24" s="12" t="s">
        <v>20</v>
      </c>
      <c r="C24" s="73"/>
      <c r="D24" s="43">
        <v>62150</v>
      </c>
      <c r="E24" s="14"/>
    </row>
    <row r="25" spans="1:5" ht="21.75" customHeight="1" x14ac:dyDescent="0.3">
      <c r="A25" s="126" t="s">
        <v>14</v>
      </c>
      <c r="B25" s="15" t="s">
        <v>6</v>
      </c>
      <c r="C25" s="71">
        <v>1495</v>
      </c>
      <c r="D25" s="41">
        <v>2451940</v>
      </c>
      <c r="E25" s="29"/>
    </row>
    <row r="26" spans="1:5" ht="21.75" customHeight="1" x14ac:dyDescent="0.3">
      <c r="A26" s="127"/>
      <c r="B26" s="40" t="s">
        <v>7</v>
      </c>
      <c r="C26" s="74">
        <v>1889.79</v>
      </c>
      <c r="D26" s="44">
        <v>2884110</v>
      </c>
      <c r="E26" s="17"/>
    </row>
    <row r="27" spans="1:5" ht="21.75" customHeight="1" x14ac:dyDescent="0.3">
      <c r="A27" s="128"/>
      <c r="B27" s="18" t="s">
        <v>20</v>
      </c>
      <c r="C27" s="75"/>
      <c r="D27" s="45">
        <v>38940</v>
      </c>
      <c r="E27" s="20"/>
    </row>
    <row r="28" spans="1:5" ht="21.75" customHeight="1" x14ac:dyDescent="0.3">
      <c r="A28" s="126" t="s">
        <v>15</v>
      </c>
      <c r="B28" s="21" t="s">
        <v>6</v>
      </c>
      <c r="C28" s="76">
        <v>2442.11</v>
      </c>
      <c r="D28" s="46">
        <v>3951760</v>
      </c>
      <c r="E28" s="28"/>
    </row>
    <row r="29" spans="1:5" ht="21.75" customHeight="1" x14ac:dyDescent="0.3">
      <c r="A29" s="127"/>
      <c r="B29" s="30" t="s">
        <v>7</v>
      </c>
      <c r="C29" s="77">
        <v>5140.49</v>
      </c>
      <c r="D29" s="47">
        <v>7730850</v>
      </c>
      <c r="E29" s="31"/>
    </row>
    <row r="30" spans="1:5" ht="21.75" customHeight="1" x14ac:dyDescent="0.3">
      <c r="A30" s="128"/>
      <c r="B30" s="18" t="s">
        <v>20</v>
      </c>
      <c r="C30" s="75"/>
      <c r="D30" s="45">
        <v>116710</v>
      </c>
      <c r="E30" s="20"/>
    </row>
    <row r="31" spans="1:5" ht="21.75" customHeight="1" x14ac:dyDescent="0.3">
      <c r="A31" s="126" t="s">
        <v>16</v>
      </c>
      <c r="B31" s="21" t="s">
        <v>6</v>
      </c>
      <c r="C31" s="76">
        <v>1767.69</v>
      </c>
      <c r="D31" s="46">
        <v>2898500</v>
      </c>
      <c r="E31" s="28"/>
    </row>
    <row r="32" spans="1:5" ht="21.75" customHeight="1" x14ac:dyDescent="0.3">
      <c r="A32" s="127"/>
      <c r="B32" s="30" t="s">
        <v>7</v>
      </c>
      <c r="C32" s="77">
        <v>3282.38</v>
      </c>
      <c r="D32" s="47">
        <v>4974660</v>
      </c>
      <c r="E32" s="31"/>
    </row>
    <row r="33" spans="1:5" ht="21.75" customHeight="1" x14ac:dyDescent="0.3">
      <c r="A33" s="128"/>
      <c r="B33" s="18" t="s">
        <v>20</v>
      </c>
      <c r="C33" s="75"/>
      <c r="D33" s="45">
        <v>243470</v>
      </c>
      <c r="E33" s="20"/>
    </row>
    <row r="34" spans="1:5" ht="21.75" customHeight="1" x14ac:dyDescent="0.3">
      <c r="A34" s="126" t="s">
        <v>17</v>
      </c>
      <c r="B34" s="21" t="s">
        <v>6</v>
      </c>
      <c r="C34" s="76">
        <v>1509.23</v>
      </c>
      <c r="D34" s="46">
        <v>2572400</v>
      </c>
      <c r="E34" s="28"/>
    </row>
    <row r="35" spans="1:5" ht="21.75" customHeight="1" x14ac:dyDescent="0.3">
      <c r="A35" s="127"/>
      <c r="B35" s="30" t="s">
        <v>7</v>
      </c>
      <c r="C35" s="77">
        <v>2598.9</v>
      </c>
      <c r="D35" s="47">
        <v>4103570</v>
      </c>
      <c r="E35" s="31"/>
    </row>
    <row r="36" spans="1:5" ht="21.75" customHeight="1" x14ac:dyDescent="0.3">
      <c r="A36" s="128"/>
      <c r="B36" s="18" t="s">
        <v>20</v>
      </c>
      <c r="C36" s="75"/>
      <c r="D36" s="45">
        <v>102740</v>
      </c>
      <c r="E36" s="20"/>
    </row>
    <row r="37" spans="1:5" ht="21.75" customHeight="1" x14ac:dyDescent="0.3">
      <c r="A37" s="126" t="s">
        <v>18</v>
      </c>
      <c r="B37" s="21" t="s">
        <v>6</v>
      </c>
      <c r="C37" s="76">
        <v>1804.71</v>
      </c>
      <c r="D37" s="46">
        <v>3072600</v>
      </c>
      <c r="E37" s="28"/>
    </row>
    <row r="38" spans="1:5" ht="21.75" customHeight="1" x14ac:dyDescent="0.3">
      <c r="A38" s="127"/>
      <c r="B38" s="30" t="s">
        <v>7</v>
      </c>
      <c r="C38" s="77">
        <v>2256.08</v>
      </c>
      <c r="D38" s="47">
        <v>3671270</v>
      </c>
      <c r="E38" s="31"/>
    </row>
    <row r="39" spans="1:5" ht="21.75" customHeight="1" thickBot="1" x14ac:dyDescent="0.35">
      <c r="A39" s="127"/>
      <c r="B39" s="9" t="s">
        <v>20</v>
      </c>
      <c r="C39" s="72"/>
      <c r="D39" s="42">
        <v>429660</v>
      </c>
      <c r="E39" s="11"/>
    </row>
    <row r="40" spans="1:5" ht="21.75" customHeight="1" x14ac:dyDescent="0.3">
      <c r="A40" s="123" t="s">
        <v>19</v>
      </c>
      <c r="B40" s="48" t="s">
        <v>6</v>
      </c>
      <c r="C40" s="78">
        <f>C4+C7+C10+C13+C16+C19+C22+C25+C28+C31+C34+C37</f>
        <v>20669.089999999997</v>
      </c>
      <c r="D40" s="49">
        <f>D4+D7+D10+D13+D16+D19+D22+D25+D28+D31+D34+D37</f>
        <v>33860850</v>
      </c>
      <c r="E40" s="50"/>
    </row>
    <row r="41" spans="1:5" ht="21.75" customHeight="1" x14ac:dyDescent="0.3">
      <c r="A41" s="124"/>
      <c r="B41" s="54" t="s">
        <v>7</v>
      </c>
      <c r="C41" s="79">
        <f>C5+C8+C11+C14+C17+C20+C23+C26+C29+C32+C35+C38</f>
        <v>29426.940000000002</v>
      </c>
      <c r="D41" s="55">
        <f>D5+D8+D11+D14+D17+D20+D23+D26+D29+D32+D35+D38</f>
        <v>44527840</v>
      </c>
      <c r="E41" s="56"/>
    </row>
    <row r="42" spans="1:5" ht="21.75" customHeight="1" thickBot="1" x14ac:dyDescent="0.35">
      <c r="A42" s="125"/>
      <c r="B42" s="51" t="s">
        <v>20</v>
      </c>
      <c r="C42" s="80">
        <f t="shared" ref="C42" si="0">C6+C9+C12+C15+C18+C21</f>
        <v>0</v>
      </c>
      <c r="D42" s="52">
        <f>D6+D9+D12+D15+D18+D21+D24+D27+D30+D33+D36+D39</f>
        <v>1515402</v>
      </c>
      <c r="E42" s="53"/>
    </row>
    <row r="43" spans="1:5" x14ac:dyDescent="0.3">
      <c r="D43" s="32"/>
      <c r="E43" s="1"/>
    </row>
    <row r="46" spans="1:5" x14ac:dyDescent="0.3">
      <c r="D46" s="32"/>
    </row>
  </sheetData>
  <mergeCells count="15">
    <mergeCell ref="A40:A42"/>
    <mergeCell ref="A16:A18"/>
    <mergeCell ref="A1:E1"/>
    <mergeCell ref="A4:A6"/>
    <mergeCell ref="A7:A9"/>
    <mergeCell ref="A10:A12"/>
    <mergeCell ref="A13:A15"/>
    <mergeCell ref="A2:E2"/>
    <mergeCell ref="A37:A39"/>
    <mergeCell ref="A19:A21"/>
    <mergeCell ref="A22:A24"/>
    <mergeCell ref="A25:A27"/>
    <mergeCell ref="A28:A30"/>
    <mergeCell ref="A31:A33"/>
    <mergeCell ref="A34:A3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성남시 차량 리스트</vt:lpstr>
      <vt:lpstr>공용차량 주유현황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2018-07-04T00:58:53Z</cp:lastPrinted>
  <dcterms:created xsi:type="dcterms:W3CDTF">2018-07-03T07:43:24Z</dcterms:created>
  <dcterms:modified xsi:type="dcterms:W3CDTF">2026-04-16T01:54:47Z</dcterms:modified>
</cp:coreProperties>
</file>